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1\6. jednání 14.-16.4. 2021\"/>
    </mc:Choice>
  </mc:AlternateContent>
  <xr:revisionPtr revIDLastSave="0" documentId="8_{DBAE97BA-13EB-4C53-81F1-8F2511176E05}" xr6:coauthVersionLast="46" xr6:coauthVersionMax="46" xr10:uidLastSave="{00000000-0000-0000-0000-000000000000}"/>
  <bookViews>
    <workbookView xWindow="1480" yWindow="1480" windowWidth="14400" windowHeight="7360" xr2:uid="{00000000-000D-0000-FFFF-FFFF00000000}"/>
  </bookViews>
  <sheets>
    <sheet name="animovaný film" sheetId="2" r:id="rId1"/>
    <sheet name="ČK" sheetId="4" r:id="rId2"/>
    <sheet name="HB" sheetId="5" r:id="rId3"/>
    <sheet name="JarK" sheetId="6" r:id="rId4"/>
    <sheet name="JK" sheetId="7" r:id="rId5"/>
    <sheet name="LD" sheetId="8" r:id="rId6"/>
    <sheet name="MŠ" sheetId="9" r:id="rId7"/>
    <sheet name="NS" sheetId="10" r:id="rId8"/>
    <sheet name="OZ" sheetId="11" r:id="rId9"/>
    <sheet name="TCD" sheetId="3" r:id="rId10"/>
  </sheets>
  <definedNames>
    <definedName name="_xlnm.Print_Area" localSheetId="0">'animovaný film'!$A$1:$AD$44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4" l="1"/>
  <c r="D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E36" i="5"/>
  <c r="D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E36" i="6"/>
  <c r="D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E36" i="7"/>
  <c r="D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E36" i="8"/>
  <c r="D36" i="8"/>
  <c r="T35" i="8"/>
  <c r="T34" i="8"/>
  <c r="T33" i="8"/>
  <c r="T32" i="8"/>
  <c r="T31" i="8"/>
  <c r="T30" i="8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E36" i="9"/>
  <c r="D36" i="9"/>
  <c r="T35" i="9"/>
  <c r="T34" i="9"/>
  <c r="T33" i="9"/>
  <c r="T32" i="9"/>
  <c r="T31" i="9"/>
  <c r="T30" i="9"/>
  <c r="T29" i="9"/>
  <c r="T28" i="9"/>
  <c r="T27" i="9"/>
  <c r="T26" i="9"/>
  <c r="T25" i="9"/>
  <c r="T24" i="9"/>
  <c r="T23" i="9"/>
  <c r="T22" i="9"/>
  <c r="T21" i="9"/>
  <c r="T20" i="9"/>
  <c r="T19" i="9"/>
  <c r="T18" i="9"/>
  <c r="T17" i="9"/>
  <c r="T16" i="9"/>
  <c r="T15" i="9"/>
  <c r="E36" i="10"/>
  <c r="D36" i="10"/>
  <c r="T35" i="10"/>
  <c r="T34" i="10"/>
  <c r="T33" i="10"/>
  <c r="T32" i="10"/>
  <c r="T31" i="10"/>
  <c r="T30" i="10"/>
  <c r="T29" i="10"/>
  <c r="T28" i="10"/>
  <c r="T27" i="10"/>
  <c r="T26" i="10"/>
  <c r="T25" i="10"/>
  <c r="T24" i="10"/>
  <c r="T23" i="10"/>
  <c r="T22" i="10"/>
  <c r="T21" i="10"/>
  <c r="T20" i="10"/>
  <c r="T19" i="10"/>
  <c r="T18" i="10"/>
  <c r="T17" i="10"/>
  <c r="T16" i="10"/>
  <c r="T15" i="10"/>
  <c r="E36" i="11"/>
  <c r="D36" i="11"/>
  <c r="T35" i="11"/>
  <c r="T34" i="11"/>
  <c r="T33" i="11"/>
  <c r="T32" i="11"/>
  <c r="T31" i="11"/>
  <c r="T30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E36" i="3"/>
  <c r="D36" i="3"/>
  <c r="T33" i="3"/>
  <c r="T32" i="3"/>
  <c r="T31" i="3"/>
  <c r="T30" i="3"/>
  <c r="T26" i="3"/>
  <c r="T25" i="3"/>
  <c r="T24" i="3"/>
  <c r="T23" i="3"/>
  <c r="T21" i="3"/>
  <c r="T17" i="3"/>
  <c r="T16" i="3"/>
  <c r="T35" i="3"/>
  <c r="T34" i="3"/>
  <c r="T29" i="3"/>
  <c r="T28" i="3"/>
  <c r="T27" i="3"/>
  <c r="T22" i="3"/>
  <c r="T20" i="3"/>
  <c r="T19" i="3"/>
  <c r="T18" i="3"/>
  <c r="T15" i="3"/>
  <c r="E38" i="2" l="1"/>
  <c r="D38" i="2"/>
  <c r="U38" i="2"/>
  <c r="U39" i="2"/>
</calcChain>
</file>

<file path=xl/sharedStrings.xml><?xml version="1.0" encoding="utf-8"?>
<sst xmlns="http://schemas.openxmlformats.org/spreadsheetml/2006/main" count="2557" uniqueCount="163">
  <si>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</si>
  <si>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</si>
  <si>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</si>
  <si>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</si>
  <si>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</si>
  <si>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</si>
  <si>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</si>
  <si>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</si>
  <si>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</si>
  <si>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</si>
  <si>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</si>
  <si>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</si>
  <si>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</si>
  <si>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</si>
  <si>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</si>
  <si>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</si>
  <si>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</si>
  <si>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</si>
  <si>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</si>
  <si>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</si>
  <si>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</si>
  <si>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</si>
  <si>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</si>
  <si>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</si>
  <si>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</si>
  <si>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</si>
  <si>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</si>
  <si>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</si>
  <si>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</si>
  <si>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</si>
  <si>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</si>
  <si>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</si>
  <si>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</si>
  <si>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</si>
  <si>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</si>
  <si>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</si>
  <si>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Kompletní vývoj nebo výroba animovaného filmu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</si>
  <si>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2020-12-1-10</t>
    </r>
  </si>
  <si>
    <t>3. podporovat originalitu výtvarného řešení, obsahu i zpracování námětu a tématu</t>
  </si>
  <si>
    <t>4. posílit pozici animovaného filmu v české kinematografii</t>
  </si>
  <si>
    <t>5. podpora mezinárodních koprodukcí</t>
  </si>
  <si>
    <t>6. zvýšit potenciál projektů pro získání mezinárodní koprodukce (Eurimages, Media, zahraniční partneři, zahraniční televizní vysilatelé)</t>
  </si>
  <si>
    <r>
      <rPr>
        <b/>
        <sz val="9.5"/>
        <rFont val="Arial"/>
        <family val="2"/>
        <charset val="238"/>
      </rPr>
      <t>Specifikace dotačního okruhu</t>
    </r>
    <r>
      <rPr>
        <sz val="9.5"/>
        <rFont val="Arial"/>
        <family val="2"/>
        <charset val="238"/>
      </rPr>
      <t xml:space="preserve">
Podpora je určena pro kompletní vývoj nebo výrobu celovečerních nebo krátkometrážních animovaných českých kinematografických děl (ve smyslu § 2. odst. 1 písm. f) zákona o audiovizi).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</si>
  <si>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21. 12. 2020 - 21. 1. 2021</t>
    </r>
  </si>
  <si>
    <r>
      <t xml:space="preserve">Finanční alokace: </t>
    </r>
    <r>
      <rPr>
        <sz val="9.5"/>
        <rFont val="Arial"/>
        <family val="2"/>
        <charset val="238"/>
      </rPr>
      <t>34 000 000 Kč</t>
    </r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</si>
  <si>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
2. výroba českého kinematografického díla</t>
    </r>
  </si>
  <si>
    <t>a následných aktivit producenta, které směřují k zajištění financování a připravenosti projektu k natáčení</t>
  </si>
  <si>
    <t xml:space="preserve">1. podporovat žánrovou, tematickou a stylovou různorodost českých kinematografických děl
2. podporovat vývoj českého kinematografického díla ve smyslu prohloubené práce autora a dramaturga na scénáři </t>
  </si>
  <si>
    <t>dotační okruh projektu
(vývoj/výroba)</t>
  </si>
  <si>
    <t>Kokeš</t>
  </si>
  <si>
    <t>U Nalitýho voka</t>
  </si>
  <si>
    <t>Démon slatě</t>
  </si>
  <si>
    <t>Jeanette</t>
  </si>
  <si>
    <t>Websterovi II</t>
  </si>
  <si>
    <t>Kultura kriplů</t>
  </si>
  <si>
    <t>ŠKID (SHKID)</t>
  </si>
  <si>
    <t>O snech</t>
  </si>
  <si>
    <t>Holubí voják</t>
  </si>
  <si>
    <t>Královna noci</t>
  </si>
  <si>
    <t>4480/2021</t>
  </si>
  <si>
    <t>4488/2021</t>
  </si>
  <si>
    <t>4490/2021</t>
  </si>
  <si>
    <t>4491/2021</t>
  </si>
  <si>
    <t>4496/2021</t>
  </si>
  <si>
    <t>4503/2021</t>
  </si>
  <si>
    <t>4504/2021</t>
  </si>
  <si>
    <t>4506/2021</t>
  </si>
  <si>
    <t>4523/2021</t>
  </si>
  <si>
    <t>4524/2021</t>
  </si>
  <si>
    <t>Jan Míka</t>
  </si>
  <si>
    <t>Kouzelná animace</t>
  </si>
  <si>
    <t>MAUR film</t>
  </si>
  <si>
    <t>NEGATIV</t>
  </si>
  <si>
    <t>13ka</t>
  </si>
  <si>
    <t>Analog Vision</t>
  </si>
  <si>
    <t xml:space="preserve">ARTCAM FILMS </t>
  </si>
  <si>
    <t>Barletta</t>
  </si>
  <si>
    <t>Gnomon Production</t>
  </si>
  <si>
    <t>EALLIN TV</t>
  </si>
  <si>
    <t>vývoj</t>
  </si>
  <si>
    <t>Špidla, Šimon</t>
  </si>
  <si>
    <t>Mahdal, Martin</t>
  </si>
  <si>
    <t>Seidl, Tomáš</t>
  </si>
  <si>
    <t>Slavíková, Helena</t>
  </si>
  <si>
    <t>Slováková, Andrea</t>
  </si>
  <si>
    <t>Gregor, Lukáš</t>
  </si>
  <si>
    <t>ano</t>
  </si>
  <si>
    <t>ne</t>
  </si>
  <si>
    <t>Bosáková, Žofia</t>
  </si>
  <si>
    <t>Podhradský, Michal</t>
  </si>
  <si>
    <t>Šuster, Jan</t>
  </si>
  <si>
    <t>Krasnohorský, Juraj</t>
  </si>
  <si>
    <t>Hovorka, Martin</t>
  </si>
  <si>
    <t>Mathé, Ivo</t>
  </si>
  <si>
    <t>Krejčí, Tereza</t>
  </si>
  <si>
    <t>CINEART TV Prague s.r.o.</t>
  </si>
  <si>
    <t>FICHTELBERG</t>
  </si>
  <si>
    <t>výroba</t>
  </si>
  <si>
    <t xml:space="preserve">Procházková Maria </t>
  </si>
  <si>
    <t>Ano</t>
  </si>
  <si>
    <t xml:space="preserve">Gregor Lukáš </t>
  </si>
  <si>
    <t>animation people s.r.o.</t>
  </si>
  <si>
    <t>V lese</t>
  </si>
  <si>
    <t xml:space="preserve">Špidla Šimon </t>
  </si>
  <si>
    <t xml:space="preserve">Prokopová Alena </t>
  </si>
  <si>
    <t xml:space="preserve">Vandas Martin </t>
  </si>
  <si>
    <t xml:space="preserve">Ano </t>
  </si>
  <si>
    <t>Frame Films s.r.o.</t>
  </si>
  <si>
    <t>Tmání</t>
  </si>
  <si>
    <t>omluven</t>
  </si>
  <si>
    <t xml:space="preserve">Rozvaldová Jana </t>
  </si>
  <si>
    <t>Ne</t>
  </si>
  <si>
    <t>MAUR film s.r.o.</t>
  </si>
  <si>
    <t xml:space="preserve">Jedenáctka </t>
  </si>
  <si>
    <t xml:space="preserve">Slavíková Helena </t>
  </si>
  <si>
    <t xml:space="preserve">Babinec Petr </t>
  </si>
  <si>
    <t>BFILM.cz s.r.o.</t>
  </si>
  <si>
    <t>Dopis od srdce</t>
  </si>
  <si>
    <t>Krásnohorský Juraj</t>
  </si>
  <si>
    <t>Automat Svět s.r.o.</t>
  </si>
  <si>
    <t>Vlny</t>
  </si>
  <si>
    <t xml:space="preserve">Hovorka Martin </t>
  </si>
  <si>
    <t>Analog Vision s.r.o.</t>
  </si>
  <si>
    <t>Světla</t>
  </si>
  <si>
    <t xml:space="preserve">Šuster Jan  </t>
  </si>
  <si>
    <t>Bedna Films, s.r.o.</t>
  </si>
  <si>
    <t>Malý Pán II.</t>
  </si>
  <si>
    <t xml:space="preserve">Vála Luboš </t>
  </si>
  <si>
    <t xml:space="preserve">ne </t>
  </si>
  <si>
    <t>Martin Smatana</t>
  </si>
  <si>
    <t>Ahoj léto</t>
  </si>
  <si>
    <t>Slavíková Helena</t>
  </si>
  <si>
    <t>Mathé Ivo</t>
  </si>
  <si>
    <t>Progressivefx s.r.o.</t>
  </si>
  <si>
    <t>Putování za velrybí písní</t>
  </si>
  <si>
    <t>Procházková Maria</t>
  </si>
  <si>
    <t xml:space="preserve">Krejčí Tereza </t>
  </si>
  <si>
    <t xml:space="preserve">ano </t>
  </si>
  <si>
    <t>Čtyřhlas</t>
  </si>
  <si>
    <t>Špidla Šimon</t>
  </si>
  <si>
    <t>4482/2021</t>
  </si>
  <si>
    <t>4487/2021</t>
  </si>
  <si>
    <t>4494/2021</t>
  </si>
  <si>
    <t>4497/2021</t>
  </si>
  <si>
    <t>4499/2021</t>
  </si>
  <si>
    <t>4500/2021</t>
  </si>
  <si>
    <t>4501/2021</t>
  </si>
  <si>
    <t>4507/2021</t>
  </si>
  <si>
    <t>4520/2021</t>
  </si>
  <si>
    <t>4521/2021</t>
  </si>
  <si>
    <t>4522/2021</t>
  </si>
  <si>
    <t>investiční dotace</t>
  </si>
  <si>
    <t>70%</t>
  </si>
  <si>
    <t>60%</t>
  </si>
  <si>
    <t>85%</t>
  </si>
  <si>
    <t>80%</t>
  </si>
  <si>
    <t>90%</t>
  </si>
  <si>
    <t>28.2.2023</t>
  </si>
  <si>
    <t>30.11.2022</t>
  </si>
  <si>
    <t>31.10.2021</t>
  </si>
  <si>
    <t>30.9.2022</t>
  </si>
  <si>
    <t>Projekt č. 4506/2021 O snech bude na základě usnesení Rady č. 52/2016 hrazen ze státní dotace 2016 do výše jejího zůstatku 300 000 Kč, na základě usnesení Rady č. 138/2020 bude hrazen ze státní dotace 2020 do výše jejího zůstatku 500 000 Kč a na základě usnesení Rady č. 202/2018 bude hrazen ze státní dotace 2018 ve výši zbylých 100 000 Kč. Ostatní projekty této výzvy budou na základě usnesení Rady č. 179/2021 hrazeny ze státní dotace 2021.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</si>
  <si>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2021-12-1-10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</si>
</sst>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3" fillId="2" borderId="3" xfId="0" applyNumberFormat="1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wrapText="1"/>
    </xf>
    <xf numFmtId="0" fontId="6" fillId="0" borderId="6" xfId="0" applyFont="1" applyFill="1" applyBorder="1" applyAlignment="1">
      <alignment wrapText="1"/>
    </xf>
    <xf numFmtId="3" fontId="7" fillId="0" borderId="6" xfId="0" applyNumberFormat="1" applyFont="1" applyBorder="1" applyAlignment="1">
      <alignment wrapText="1"/>
    </xf>
    <xf numFmtId="3" fontId="2" fillId="2" borderId="6" xfId="0" applyNumberFormat="1" applyFont="1" applyFill="1" applyBorder="1" applyAlignment="1">
      <alignment horizont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wrapText="1"/>
    </xf>
    <xf numFmtId="2" fontId="2" fillId="2" borderId="6" xfId="0" applyNumberFormat="1" applyFont="1" applyFill="1" applyBorder="1" applyAlignment="1" applyProtection="1">
      <alignment horizontal="left" vertical="top"/>
    </xf>
    <xf numFmtId="2" fontId="2" fillId="2" borderId="6" xfId="0" applyNumberFormat="1" applyFont="1" applyFill="1" applyBorder="1" applyAlignment="1">
      <alignment horizontal="left" vertical="top"/>
    </xf>
    <xf numFmtId="3" fontId="2" fillId="2" borderId="6" xfId="0" applyNumberFormat="1" applyFont="1" applyFill="1" applyBorder="1" applyAlignment="1">
      <alignment horizontal="left" vertical="top"/>
    </xf>
    <xf numFmtId="49" fontId="2" fillId="2" borderId="6" xfId="0" applyNumberFormat="1" applyFont="1" applyFill="1" applyBorder="1" applyAlignment="1">
      <alignment horizontal="left" vertical="top"/>
    </xf>
    <xf numFmtId="3" fontId="2" fillId="2" borderId="6" xfId="0" applyNumberFormat="1" applyFont="1" applyFill="1" applyBorder="1" applyAlignment="1" applyProtection="1">
      <alignment horizontal="left" vertical="top"/>
      <protection locked="0"/>
    </xf>
    <xf numFmtId="49" fontId="6" fillId="0" borderId="6" xfId="0" applyNumberFormat="1" applyFont="1" applyFill="1" applyBorder="1"/>
    <xf numFmtId="3" fontId="2" fillId="2" borderId="0" xfId="0" applyNumberFormat="1" applyFont="1" applyFill="1" applyBorder="1" applyAlignment="1">
      <alignment horizontal="right" vertical="top"/>
    </xf>
    <xf numFmtId="0" fontId="3" fillId="2" borderId="3" xfId="0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3" fontId="3" fillId="0" borderId="6" xfId="0" applyNumberFormat="1" applyFont="1" applyBorder="1" applyAlignment="1">
      <alignment wrapText="1"/>
    </xf>
    <xf numFmtId="0" fontId="2" fillId="0" borderId="6" xfId="0" applyFont="1" applyBorder="1"/>
    <xf numFmtId="0" fontId="2" fillId="0" borderId="6" xfId="0" applyFont="1" applyBorder="1" applyAlignment="1">
      <alignment horizontal="left"/>
    </xf>
    <xf numFmtId="14" fontId="2" fillId="0" borderId="6" xfId="0" applyNumberFormat="1" applyFont="1" applyBorder="1"/>
    <xf numFmtId="3" fontId="3" fillId="0" borderId="6" xfId="0" applyNumberFormat="1" applyFont="1" applyBorder="1"/>
    <xf numFmtId="0" fontId="6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3" fillId="2" borderId="3" xfId="0" applyNumberFormat="1" applyFont="1" applyFill="1" applyBorder="1" applyAlignment="1">
      <alignment horizontal="left" vertical="top" wrapText="1"/>
    </xf>
    <xf numFmtId="0" fontId="6" fillId="0" borderId="6" xfId="0" applyFont="1" applyBorder="1" applyAlignment="1">
      <alignment wrapText="1"/>
    </xf>
    <xf numFmtId="0" fontId="6" fillId="0" borderId="6" xfId="0" applyFont="1" applyFill="1" applyBorder="1" applyAlignment="1">
      <alignment wrapText="1"/>
    </xf>
    <xf numFmtId="3" fontId="2" fillId="2" borderId="6" xfId="0" applyNumberFormat="1" applyFont="1" applyFill="1" applyBorder="1" applyAlignment="1">
      <alignment horizont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wrapText="1"/>
    </xf>
    <xf numFmtId="2" fontId="2" fillId="2" borderId="6" xfId="0" applyNumberFormat="1" applyFont="1" applyFill="1" applyBorder="1" applyAlignment="1" applyProtection="1">
      <alignment horizontal="left" vertical="top"/>
    </xf>
    <xf numFmtId="2" fontId="2" fillId="2" borderId="6" xfId="0" applyNumberFormat="1" applyFont="1" applyFill="1" applyBorder="1" applyAlignment="1">
      <alignment horizontal="left" vertical="top"/>
    </xf>
    <xf numFmtId="49" fontId="2" fillId="2" borderId="6" xfId="0" applyNumberFormat="1" applyFont="1" applyFill="1" applyBorder="1" applyAlignment="1">
      <alignment horizontal="left" vertical="top"/>
    </xf>
    <xf numFmtId="9" fontId="6" fillId="0" borderId="6" xfId="0" applyNumberFormat="1" applyFont="1" applyBorder="1" applyAlignment="1">
      <alignment horizontal="center" wrapText="1"/>
    </xf>
    <xf numFmtId="3" fontId="2" fillId="2" borderId="0" xfId="0" applyNumberFormat="1" applyFont="1" applyFill="1" applyBorder="1" applyAlignment="1">
      <alignment horizontal="right" vertical="top"/>
    </xf>
    <xf numFmtId="0" fontId="2" fillId="0" borderId="6" xfId="0" applyFont="1" applyBorder="1"/>
    <xf numFmtId="3" fontId="2" fillId="0" borderId="6" xfId="0" applyNumberFormat="1" applyFont="1" applyBorder="1"/>
    <xf numFmtId="0" fontId="2" fillId="0" borderId="6" xfId="0" applyFont="1" applyBorder="1" applyAlignment="1">
      <alignment horizontal="left"/>
    </xf>
    <xf numFmtId="14" fontId="2" fillId="0" borderId="6" xfId="0" applyNumberFormat="1" applyFont="1" applyBorder="1"/>
    <xf numFmtId="3" fontId="2" fillId="0" borderId="7" xfId="0" applyNumberFormat="1" applyFont="1" applyBorder="1"/>
    <xf numFmtId="3" fontId="6" fillId="0" borderId="6" xfId="0" applyNumberFormat="1" applyFont="1" applyBorder="1" applyAlignment="1">
      <alignment wrapText="1"/>
    </xf>
    <xf numFmtId="3" fontId="6" fillId="0" borderId="2" xfId="0" applyNumberFormat="1" applyFont="1" applyBorder="1" applyAlignment="1">
      <alignment wrapText="1"/>
    </xf>
    <xf numFmtId="49" fontId="6" fillId="0" borderId="6" xfId="0" applyNumberFormat="1" applyFont="1" applyFill="1" applyBorder="1"/>
    <xf numFmtId="49" fontId="2" fillId="2" borderId="6" xfId="0" applyNumberFormat="1" applyFont="1" applyFill="1" applyBorder="1" applyAlignment="1">
      <alignment horizontal="center" vertical="top"/>
    </xf>
    <xf numFmtId="14" fontId="2" fillId="0" borderId="6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center" vertical="top"/>
    </xf>
    <xf numFmtId="9" fontId="2" fillId="0" borderId="6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R39"/>
  <sheetViews>
    <sheetView tabSelected="1" zoomScale="70" zoomScaleNormal="70" workbookViewId="0">
      <selection activeCell="A2" sqref="A2"/>
    </sheetView>
  </sheetViews>
  <sheetFormatPr defaultColWidth="9.08984375" defaultRowHeight="12" x14ac:dyDescent="0.35"/>
  <cols>
    <col min="1" max="1" width="11.6328125" style="2" customWidth="1"/>
    <col min="2" max="2" width="30" style="2" bestFit="1" customWidth="1"/>
    <col min="3" max="3" width="43.6328125" style="2" customWidth="1"/>
    <col min="4" max="4" width="15.54296875" style="2" customWidth="1"/>
    <col min="5" max="6" width="15" style="2" customWidth="1"/>
    <col min="7" max="7" width="15.6328125" style="2" customWidth="1"/>
    <col min="8" max="8" width="5.6328125" style="3" customWidth="1"/>
    <col min="9" max="9" width="15.6328125" style="3" customWidth="1"/>
    <col min="10" max="10" width="5.6328125" style="2" customWidth="1"/>
    <col min="11" max="11" width="15.6328125" style="2" customWidth="1"/>
    <col min="12" max="12" width="5.6328125" style="2" customWidth="1"/>
    <col min="13" max="13" width="9.6328125" style="2" customWidth="1"/>
    <col min="14" max="20" width="9.36328125" style="2" customWidth="1"/>
    <col min="21" max="21" width="14.453125" style="2" customWidth="1"/>
    <col min="22" max="22" width="16.81640625" style="2" customWidth="1"/>
    <col min="23" max="23" width="10.36328125" style="2" customWidth="1"/>
    <col min="24" max="27" width="9.36328125" style="2" customWidth="1"/>
    <col min="28" max="28" width="10.36328125" style="2" customWidth="1"/>
    <col min="29" max="30" width="15.6328125" style="2" customWidth="1"/>
    <col min="31" max="16384" width="9.08984375" style="2"/>
  </cols>
  <sheetData>
    <row r="1" spans="1:30" ht="38.25" customHeight="1" x14ac:dyDescent="0.35">
      <c r="A1" s="1" t="s">
        <v>36</v>
      </c>
    </row>
    <row r="2" spans="1:30" ht="15" customHeight="1" x14ac:dyDescent="0.35">
      <c r="A2" s="8" t="s">
        <v>162</v>
      </c>
      <c r="D2" s="8" t="s">
        <v>25</v>
      </c>
    </row>
    <row r="3" spans="1:30" ht="25.25" customHeight="1" x14ac:dyDescent="0.35">
      <c r="A3" s="74" t="s">
        <v>45</v>
      </c>
      <c r="B3" s="75"/>
      <c r="C3" s="75"/>
      <c r="D3" s="76" t="s">
        <v>47</v>
      </c>
      <c r="E3" s="77"/>
      <c r="F3" s="77"/>
      <c r="G3" s="77"/>
      <c r="H3" s="77"/>
      <c r="I3" s="77"/>
      <c r="J3" s="77"/>
      <c r="K3" s="77"/>
      <c r="L3" s="77"/>
    </row>
    <row r="4" spans="1:30" ht="15" customHeight="1" x14ac:dyDescent="0.35">
      <c r="A4" s="8" t="s">
        <v>43</v>
      </c>
      <c r="D4" s="2" t="s">
        <v>46</v>
      </c>
    </row>
    <row r="5" spans="1:30" ht="15" customHeight="1" x14ac:dyDescent="0.35">
      <c r="A5" s="8" t="s">
        <v>44</v>
      </c>
      <c r="D5" s="2" t="s">
        <v>38</v>
      </c>
    </row>
    <row r="6" spans="1:30" ht="15" customHeight="1" x14ac:dyDescent="0.35">
      <c r="A6" s="9" t="s">
        <v>35</v>
      </c>
      <c r="D6" s="2" t="s">
        <v>39</v>
      </c>
    </row>
    <row r="7" spans="1:30" ht="15" customHeight="1" x14ac:dyDescent="0.35">
      <c r="A7" s="8" t="s">
        <v>24</v>
      </c>
      <c r="D7" s="2" t="s">
        <v>40</v>
      </c>
      <c r="E7" s="7"/>
      <c r="F7" s="7"/>
      <c r="G7" s="7"/>
      <c r="H7" s="7"/>
      <c r="I7" s="7"/>
      <c r="J7" s="7"/>
      <c r="K7" s="7"/>
      <c r="L7" s="7"/>
    </row>
    <row r="8" spans="1:30" ht="15" customHeight="1" x14ac:dyDescent="0.35">
      <c r="A8" s="8"/>
      <c r="D8" s="2" t="s">
        <v>41</v>
      </c>
      <c r="E8" s="7"/>
      <c r="F8" s="7"/>
      <c r="G8" s="7"/>
      <c r="H8" s="7"/>
      <c r="I8" s="7"/>
      <c r="J8" s="7"/>
      <c r="K8" s="7"/>
      <c r="L8" s="7"/>
    </row>
    <row r="9" spans="1:30" ht="15" customHeight="1" x14ac:dyDescent="0.35">
      <c r="D9" s="75"/>
      <c r="E9" s="75"/>
      <c r="F9" s="75"/>
      <c r="G9" s="75"/>
      <c r="H9" s="75"/>
      <c r="I9" s="75"/>
      <c r="J9" s="75"/>
      <c r="K9" s="75"/>
      <c r="L9" s="75"/>
    </row>
    <row r="10" spans="1:30" ht="42.65" customHeight="1" x14ac:dyDescent="0.35">
      <c r="A10" s="8"/>
      <c r="D10" s="76" t="s">
        <v>42</v>
      </c>
      <c r="E10" s="76"/>
      <c r="F10" s="76"/>
      <c r="G10" s="76"/>
      <c r="H10" s="76"/>
      <c r="I10" s="76"/>
      <c r="J10" s="76"/>
      <c r="K10" s="76"/>
      <c r="L10" s="76"/>
    </row>
    <row r="11" spans="1:30" s="29" customFormat="1" x14ac:dyDescent="0.35">
      <c r="A11" s="27"/>
      <c r="D11" s="28"/>
      <c r="E11" s="28"/>
      <c r="F11" s="28"/>
      <c r="G11" s="28"/>
      <c r="H11" s="28"/>
      <c r="I11" s="28"/>
      <c r="J11" s="28"/>
      <c r="K11" s="28"/>
      <c r="L11" s="28"/>
    </row>
    <row r="12" spans="1:30" s="29" customFormat="1" ht="50.4" customHeight="1" x14ac:dyDescent="0.35">
      <c r="A12" s="27"/>
      <c r="D12" s="76" t="s">
        <v>161</v>
      </c>
      <c r="E12" s="76"/>
      <c r="F12" s="76"/>
      <c r="G12" s="76"/>
      <c r="H12" s="76"/>
      <c r="I12" s="76"/>
      <c r="J12" s="76"/>
      <c r="K12" s="76"/>
      <c r="L12" s="76"/>
    </row>
    <row r="13" spans="1:30" ht="12.65" customHeight="1" x14ac:dyDescent="0.35">
      <c r="A13" s="8"/>
    </row>
    <row r="14" spans="1:30" ht="26.4" customHeight="1" x14ac:dyDescent="0.35">
      <c r="A14" s="70" t="s">
        <v>0</v>
      </c>
      <c r="B14" s="70" t="s">
        <v>1</v>
      </c>
      <c r="C14" s="70" t="s">
        <v>19</v>
      </c>
      <c r="D14" s="70" t="s">
        <v>13</v>
      </c>
      <c r="E14" s="72" t="s">
        <v>2</v>
      </c>
      <c r="F14" s="72" t="s">
        <v>48</v>
      </c>
      <c r="G14" s="70" t="s">
        <v>32</v>
      </c>
      <c r="H14" s="70"/>
      <c r="I14" s="70" t="s">
        <v>33</v>
      </c>
      <c r="J14" s="70"/>
      <c r="K14" s="70" t="s">
        <v>34</v>
      </c>
      <c r="L14" s="70"/>
      <c r="M14" s="70" t="s">
        <v>15</v>
      </c>
      <c r="N14" s="70" t="s">
        <v>14</v>
      </c>
      <c r="O14" s="70" t="s">
        <v>16</v>
      </c>
      <c r="P14" s="70" t="s">
        <v>29</v>
      </c>
      <c r="Q14" s="70" t="s">
        <v>30</v>
      </c>
      <c r="R14" s="70" t="s">
        <v>31</v>
      </c>
      <c r="S14" s="70" t="s">
        <v>3</v>
      </c>
      <c r="T14" s="70" t="s">
        <v>4</v>
      </c>
      <c r="U14" s="70" t="s">
        <v>5</v>
      </c>
      <c r="V14" s="70" t="s">
        <v>6</v>
      </c>
      <c r="W14" s="70" t="s">
        <v>7</v>
      </c>
      <c r="X14" s="70" t="s">
        <v>8</v>
      </c>
      <c r="Y14" s="70" t="s">
        <v>18</v>
      </c>
      <c r="Z14" s="70" t="s">
        <v>17</v>
      </c>
      <c r="AA14" s="70" t="s">
        <v>9</v>
      </c>
      <c r="AB14" s="70" t="s">
        <v>10</v>
      </c>
      <c r="AC14" s="70" t="s">
        <v>11</v>
      </c>
      <c r="AD14" s="70" t="s">
        <v>12</v>
      </c>
    </row>
    <row r="15" spans="1:30" ht="59.4" customHeight="1" x14ac:dyDescent="0.35">
      <c r="A15" s="78"/>
      <c r="B15" s="78"/>
      <c r="C15" s="78"/>
      <c r="D15" s="78"/>
      <c r="E15" s="73"/>
      <c r="F15" s="73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</row>
    <row r="16" spans="1:30" ht="29" customHeight="1" x14ac:dyDescent="0.35">
      <c r="A16" s="78"/>
      <c r="B16" s="78"/>
      <c r="C16" s="78"/>
      <c r="D16" s="78"/>
      <c r="E16" s="73"/>
      <c r="F16" s="73"/>
      <c r="G16" s="10" t="s">
        <v>26</v>
      </c>
      <c r="H16" s="11" t="s">
        <v>27</v>
      </c>
      <c r="I16" s="11" t="s">
        <v>26</v>
      </c>
      <c r="J16" s="11" t="s">
        <v>27</v>
      </c>
      <c r="K16" s="11" t="s">
        <v>26</v>
      </c>
      <c r="L16" s="11" t="s">
        <v>27</v>
      </c>
      <c r="M16" s="11" t="s">
        <v>28</v>
      </c>
      <c r="N16" s="11" t="s">
        <v>21</v>
      </c>
      <c r="O16" s="11" t="s">
        <v>21</v>
      </c>
      <c r="P16" s="11" t="s">
        <v>22</v>
      </c>
      <c r="Q16" s="11" t="s">
        <v>23</v>
      </c>
      <c r="R16" s="11" t="s">
        <v>23</v>
      </c>
      <c r="S16" s="11" t="s">
        <v>22</v>
      </c>
      <c r="T16" s="11"/>
      <c r="U16" s="11"/>
      <c r="V16" s="11"/>
      <c r="W16" s="6"/>
      <c r="X16" s="6"/>
      <c r="Y16" s="6"/>
      <c r="Z16" s="6"/>
      <c r="AA16" s="6"/>
      <c r="AB16" s="6"/>
      <c r="AC16" s="6"/>
      <c r="AD16" s="11"/>
    </row>
    <row r="17" spans="1:96" s="4" customFormat="1" ht="12.75" customHeight="1" x14ac:dyDescent="0.25">
      <c r="A17" s="31" t="s">
        <v>140</v>
      </c>
      <c r="B17" s="31" t="s">
        <v>95</v>
      </c>
      <c r="C17" s="31" t="s">
        <v>96</v>
      </c>
      <c r="D17" s="34">
        <v>43619000</v>
      </c>
      <c r="E17" s="34">
        <v>18000000</v>
      </c>
      <c r="F17" s="15" t="s">
        <v>97</v>
      </c>
      <c r="G17" s="32" t="s">
        <v>98</v>
      </c>
      <c r="H17" s="31" t="s">
        <v>99</v>
      </c>
      <c r="I17" s="31" t="s">
        <v>100</v>
      </c>
      <c r="J17" s="33" t="s">
        <v>99</v>
      </c>
      <c r="K17" s="31"/>
      <c r="L17" s="31"/>
      <c r="M17" s="19">
        <v>35.444400000000002</v>
      </c>
      <c r="N17" s="19">
        <v>12.4444</v>
      </c>
      <c r="O17" s="19">
        <v>13.1111</v>
      </c>
      <c r="P17" s="19">
        <v>4.8888999999999996</v>
      </c>
      <c r="Q17" s="19">
        <v>8.2222000000000008</v>
      </c>
      <c r="R17" s="19">
        <v>8.8888999999999996</v>
      </c>
      <c r="S17" s="19">
        <v>5</v>
      </c>
      <c r="T17" s="19">
        <v>88</v>
      </c>
      <c r="U17" s="58">
        <v>16500000</v>
      </c>
      <c r="V17" s="21" t="s">
        <v>151</v>
      </c>
      <c r="W17" s="36" t="s">
        <v>86</v>
      </c>
      <c r="X17" s="65" t="s">
        <v>86</v>
      </c>
      <c r="Y17" s="36" t="s">
        <v>87</v>
      </c>
      <c r="Z17" s="36" t="s">
        <v>87</v>
      </c>
      <c r="AA17" s="69">
        <v>0.61</v>
      </c>
      <c r="AB17" s="65" t="s">
        <v>152</v>
      </c>
      <c r="AC17" s="66">
        <v>45838</v>
      </c>
      <c r="AD17" s="66">
        <v>45838</v>
      </c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</row>
    <row r="18" spans="1:96" s="4" customFormat="1" ht="12.75" customHeight="1" x14ac:dyDescent="0.25">
      <c r="A18" s="12" t="s">
        <v>66</v>
      </c>
      <c r="B18" s="13" t="s">
        <v>76</v>
      </c>
      <c r="C18" s="13" t="s">
        <v>56</v>
      </c>
      <c r="D18" s="14">
        <v>3125000</v>
      </c>
      <c r="E18" s="14">
        <v>900000</v>
      </c>
      <c r="F18" s="15" t="s">
        <v>79</v>
      </c>
      <c r="G18" s="16" t="s">
        <v>85</v>
      </c>
      <c r="H18" s="17" t="s">
        <v>86</v>
      </c>
      <c r="I18" s="16" t="s">
        <v>81</v>
      </c>
      <c r="J18" s="17" t="s">
        <v>86</v>
      </c>
      <c r="K18" s="16" t="s">
        <v>90</v>
      </c>
      <c r="L18" s="17" t="s">
        <v>86</v>
      </c>
      <c r="M18" s="18">
        <v>36</v>
      </c>
      <c r="N18" s="18">
        <v>12.222200000000001</v>
      </c>
      <c r="O18" s="18">
        <v>12.5556</v>
      </c>
      <c r="P18" s="18">
        <v>4.8888999999999996</v>
      </c>
      <c r="Q18" s="18">
        <v>8.4443999999999999</v>
      </c>
      <c r="R18" s="18">
        <v>8.7777999999999992</v>
      </c>
      <c r="S18" s="18">
        <v>4.4443999999999999</v>
      </c>
      <c r="T18" s="19">
        <v>87.333299999999994</v>
      </c>
      <c r="U18" s="62">
        <v>900000</v>
      </c>
      <c r="V18" s="54" t="s">
        <v>151</v>
      </c>
      <c r="W18" s="51" t="s">
        <v>87</v>
      </c>
      <c r="X18" s="65" t="s">
        <v>87</v>
      </c>
      <c r="Y18" s="51" t="s">
        <v>87</v>
      </c>
      <c r="Z18" s="51" t="s">
        <v>87</v>
      </c>
      <c r="AA18" s="55">
        <v>0.45</v>
      </c>
      <c r="AB18" s="65" t="s">
        <v>153</v>
      </c>
      <c r="AC18" s="67">
        <v>44958</v>
      </c>
      <c r="AD18" s="65" t="s">
        <v>157</v>
      </c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</row>
    <row r="19" spans="1:96" s="4" customFormat="1" ht="12.75" customHeight="1" x14ac:dyDescent="0.25">
      <c r="A19" s="31" t="s">
        <v>147</v>
      </c>
      <c r="B19" s="31" t="s">
        <v>125</v>
      </c>
      <c r="C19" s="31" t="s">
        <v>126</v>
      </c>
      <c r="D19" s="34">
        <v>12300000</v>
      </c>
      <c r="E19" s="34">
        <v>7500000</v>
      </c>
      <c r="F19" s="15" t="s">
        <v>97</v>
      </c>
      <c r="G19" s="31"/>
      <c r="H19" s="31"/>
      <c r="I19" s="31" t="s">
        <v>104</v>
      </c>
      <c r="J19" s="33" t="s">
        <v>99</v>
      </c>
      <c r="K19" s="31" t="s">
        <v>127</v>
      </c>
      <c r="L19" s="31" t="s">
        <v>99</v>
      </c>
      <c r="M19" s="19">
        <v>35.222200000000001</v>
      </c>
      <c r="N19" s="19">
        <v>13</v>
      </c>
      <c r="O19" s="19">
        <v>12.4444</v>
      </c>
      <c r="P19" s="19">
        <v>4.8888999999999996</v>
      </c>
      <c r="Q19" s="19">
        <v>7.5556000000000001</v>
      </c>
      <c r="R19" s="19">
        <v>8.8888999999999996</v>
      </c>
      <c r="S19" s="19">
        <v>4.4443999999999999</v>
      </c>
      <c r="T19" s="19">
        <v>86.444400000000002</v>
      </c>
      <c r="U19" s="58">
        <v>7000000</v>
      </c>
      <c r="V19" s="54" t="s">
        <v>151</v>
      </c>
      <c r="W19" s="36" t="s">
        <v>86</v>
      </c>
      <c r="X19" s="65" t="s">
        <v>86</v>
      </c>
      <c r="Y19" s="36" t="s">
        <v>128</v>
      </c>
      <c r="Z19" s="36" t="s">
        <v>128</v>
      </c>
      <c r="AA19" s="69">
        <v>0.69</v>
      </c>
      <c r="AB19" s="65" t="s">
        <v>154</v>
      </c>
      <c r="AC19" s="66">
        <v>44866</v>
      </c>
      <c r="AD19" s="65" t="s">
        <v>158</v>
      </c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</row>
    <row r="20" spans="1:96" s="4" customFormat="1" ht="12.75" customHeight="1" x14ac:dyDescent="0.25">
      <c r="A20" s="31" t="s">
        <v>150</v>
      </c>
      <c r="B20" s="31" t="s">
        <v>112</v>
      </c>
      <c r="C20" s="31" t="s">
        <v>138</v>
      </c>
      <c r="D20" s="34">
        <v>2297160</v>
      </c>
      <c r="E20" s="34">
        <v>1300000</v>
      </c>
      <c r="F20" s="15" t="s">
        <v>97</v>
      </c>
      <c r="G20" s="32" t="s">
        <v>104</v>
      </c>
      <c r="H20" s="31" t="s">
        <v>99</v>
      </c>
      <c r="I20" s="31" t="s">
        <v>139</v>
      </c>
      <c r="J20" s="33" t="s">
        <v>99</v>
      </c>
      <c r="K20" s="31"/>
      <c r="L20" s="31"/>
      <c r="M20" s="19">
        <v>34.8889</v>
      </c>
      <c r="N20" s="19">
        <v>11.222200000000001</v>
      </c>
      <c r="O20" s="19">
        <v>12.666700000000001</v>
      </c>
      <c r="P20" s="19">
        <v>5</v>
      </c>
      <c r="Q20" s="19">
        <v>8.6667000000000005</v>
      </c>
      <c r="R20" s="19">
        <v>8.3332999999999995</v>
      </c>
      <c r="S20" s="19">
        <v>4.8888999999999996</v>
      </c>
      <c r="T20" s="19">
        <v>85.666700000000006</v>
      </c>
      <c r="U20" s="58">
        <v>1300000</v>
      </c>
      <c r="V20" s="54" t="s">
        <v>151</v>
      </c>
      <c r="W20" s="36" t="s">
        <v>86</v>
      </c>
      <c r="X20" s="65" t="s">
        <v>86</v>
      </c>
      <c r="Y20" s="36" t="s">
        <v>87</v>
      </c>
      <c r="Z20" s="36" t="s">
        <v>87</v>
      </c>
      <c r="AA20" s="69">
        <v>0.56999999999999995</v>
      </c>
      <c r="AB20" s="65" t="s">
        <v>154</v>
      </c>
      <c r="AC20" s="66">
        <v>44561</v>
      </c>
      <c r="AD20" s="66">
        <v>44561</v>
      </c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</row>
    <row r="21" spans="1:96" s="4" customFormat="1" ht="12.75" customHeight="1" x14ac:dyDescent="0.25">
      <c r="A21" s="12" t="s">
        <v>61</v>
      </c>
      <c r="B21" s="13" t="s">
        <v>71</v>
      </c>
      <c r="C21" s="13" t="s">
        <v>51</v>
      </c>
      <c r="D21" s="14">
        <v>651000</v>
      </c>
      <c r="E21" s="14">
        <v>380000</v>
      </c>
      <c r="F21" s="15" t="s">
        <v>79</v>
      </c>
      <c r="G21" s="16" t="s">
        <v>82</v>
      </c>
      <c r="H21" s="17" t="s">
        <v>86</v>
      </c>
      <c r="I21" s="16" t="s">
        <v>84</v>
      </c>
      <c r="J21" s="17" t="s">
        <v>86</v>
      </c>
      <c r="K21" s="16" t="s">
        <v>90</v>
      </c>
      <c r="L21" s="17" t="s">
        <v>86</v>
      </c>
      <c r="M21" s="18">
        <v>33.777799999999999</v>
      </c>
      <c r="N21" s="18">
        <v>11.1111</v>
      </c>
      <c r="O21" s="18">
        <v>12.4444</v>
      </c>
      <c r="P21" s="18">
        <v>4.8888999999999996</v>
      </c>
      <c r="Q21" s="18">
        <v>8.8888999999999996</v>
      </c>
      <c r="R21" s="18">
        <v>8.8888999999999996</v>
      </c>
      <c r="S21" s="18">
        <v>4.8888999999999996</v>
      </c>
      <c r="T21" s="19">
        <v>84.888900000000007</v>
      </c>
      <c r="U21" s="62">
        <v>380000</v>
      </c>
      <c r="V21" s="54" t="s">
        <v>151</v>
      </c>
      <c r="W21" s="51" t="s">
        <v>86</v>
      </c>
      <c r="X21" s="65" t="s">
        <v>86</v>
      </c>
      <c r="Y21" s="51" t="s">
        <v>87</v>
      </c>
      <c r="Z21" s="51" t="s">
        <v>87</v>
      </c>
      <c r="AA21" s="55">
        <v>0.57999999999999996</v>
      </c>
      <c r="AB21" s="65" t="s">
        <v>154</v>
      </c>
      <c r="AC21" s="67">
        <v>44773</v>
      </c>
      <c r="AD21" s="67">
        <v>44773</v>
      </c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</row>
    <row r="22" spans="1:96" s="4" customFormat="1" x14ac:dyDescent="0.25">
      <c r="A22" s="12" t="s">
        <v>59</v>
      </c>
      <c r="B22" s="13" t="s">
        <v>69</v>
      </c>
      <c r="C22" s="13" t="s">
        <v>49</v>
      </c>
      <c r="D22" s="14">
        <v>501739</v>
      </c>
      <c r="E22" s="14">
        <v>370000</v>
      </c>
      <c r="F22" s="15" t="s">
        <v>79</v>
      </c>
      <c r="G22" s="16" t="s">
        <v>80</v>
      </c>
      <c r="H22" s="17" t="s">
        <v>86</v>
      </c>
      <c r="I22" s="16" t="s">
        <v>81</v>
      </c>
      <c r="J22" s="17" t="s">
        <v>86</v>
      </c>
      <c r="K22" s="16" t="s">
        <v>88</v>
      </c>
      <c r="L22" s="17" t="s">
        <v>86</v>
      </c>
      <c r="M22" s="18">
        <v>32.555599999999998</v>
      </c>
      <c r="N22" s="18">
        <v>12.4444</v>
      </c>
      <c r="O22" s="18">
        <v>12.4444</v>
      </c>
      <c r="P22" s="18">
        <v>4.8888999999999996</v>
      </c>
      <c r="Q22" s="18">
        <v>8.4443999999999999</v>
      </c>
      <c r="R22" s="18">
        <v>8.4443999999999999</v>
      </c>
      <c r="S22" s="18">
        <v>3.5556000000000001</v>
      </c>
      <c r="T22" s="19">
        <v>82.777799999999999</v>
      </c>
      <c r="U22" s="62">
        <v>370000</v>
      </c>
      <c r="V22" s="54" t="s">
        <v>151</v>
      </c>
      <c r="W22" s="51" t="s">
        <v>86</v>
      </c>
      <c r="X22" s="65" t="s">
        <v>86</v>
      </c>
      <c r="Y22" s="51" t="s">
        <v>87</v>
      </c>
      <c r="Z22" s="51" t="s">
        <v>87</v>
      </c>
      <c r="AA22" s="55">
        <v>0.74</v>
      </c>
      <c r="AB22" s="65" t="s">
        <v>156</v>
      </c>
      <c r="AC22" s="67">
        <v>44561</v>
      </c>
      <c r="AD22" s="67">
        <v>44561</v>
      </c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</row>
    <row r="23" spans="1:96" s="4" customFormat="1" ht="12.75" customHeight="1" x14ac:dyDescent="0.25">
      <c r="A23" s="31" t="s">
        <v>146</v>
      </c>
      <c r="B23" s="31" t="s">
        <v>122</v>
      </c>
      <c r="C23" s="31" t="s">
        <v>123</v>
      </c>
      <c r="D23" s="34">
        <v>726000</v>
      </c>
      <c r="E23" s="34">
        <v>400000</v>
      </c>
      <c r="F23" s="15" t="s">
        <v>97</v>
      </c>
      <c r="G23" s="32" t="s">
        <v>98</v>
      </c>
      <c r="H23" s="31" t="s">
        <v>99</v>
      </c>
      <c r="I23" s="31" t="s">
        <v>100</v>
      </c>
      <c r="J23" s="33" t="s">
        <v>111</v>
      </c>
      <c r="K23" s="31" t="s">
        <v>124</v>
      </c>
      <c r="L23" s="31" t="s">
        <v>99</v>
      </c>
      <c r="M23" s="19">
        <v>33.555599999999998</v>
      </c>
      <c r="N23" s="19">
        <v>11.1111</v>
      </c>
      <c r="O23" s="19">
        <v>11.8889</v>
      </c>
      <c r="P23" s="19">
        <v>4.7778</v>
      </c>
      <c r="Q23" s="19">
        <v>8.6667000000000005</v>
      </c>
      <c r="R23" s="19">
        <v>8.7777999999999992</v>
      </c>
      <c r="S23" s="19">
        <v>4</v>
      </c>
      <c r="T23" s="19">
        <v>82.777799999999999</v>
      </c>
      <c r="U23" s="58">
        <v>400000</v>
      </c>
      <c r="V23" s="54" t="s">
        <v>151</v>
      </c>
      <c r="W23" s="36" t="s">
        <v>86</v>
      </c>
      <c r="X23" s="65" t="s">
        <v>86</v>
      </c>
      <c r="Y23" s="36" t="s">
        <v>87</v>
      </c>
      <c r="Z23" s="36" t="s">
        <v>87</v>
      </c>
      <c r="AA23" s="69">
        <v>0.61</v>
      </c>
      <c r="AB23" s="65" t="s">
        <v>154</v>
      </c>
      <c r="AC23" s="66">
        <v>44470</v>
      </c>
      <c r="AD23" s="65" t="s">
        <v>159</v>
      </c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s="4" customFormat="1" ht="12.75" customHeight="1" x14ac:dyDescent="0.25">
      <c r="A24" s="31" t="s">
        <v>142</v>
      </c>
      <c r="B24" s="31" t="s">
        <v>107</v>
      </c>
      <c r="C24" s="31" t="s">
        <v>108</v>
      </c>
      <c r="D24" s="34">
        <v>9647500</v>
      </c>
      <c r="E24" s="34">
        <v>6500000</v>
      </c>
      <c r="F24" s="15" t="s">
        <v>97</v>
      </c>
      <c r="G24" s="31" t="s">
        <v>100</v>
      </c>
      <c r="H24" s="31" t="s">
        <v>99</v>
      </c>
      <c r="I24" s="31"/>
      <c r="J24" s="33" t="s">
        <v>109</v>
      </c>
      <c r="K24" s="31" t="s">
        <v>110</v>
      </c>
      <c r="L24" s="31" t="s">
        <v>111</v>
      </c>
      <c r="M24" s="19">
        <v>34</v>
      </c>
      <c r="N24" s="19">
        <v>11.4444</v>
      </c>
      <c r="O24" s="19">
        <v>12.777799999999999</v>
      </c>
      <c r="P24" s="19">
        <v>4.6666999999999996</v>
      </c>
      <c r="Q24" s="19">
        <v>6.8888999999999996</v>
      </c>
      <c r="R24" s="19">
        <v>8.2222000000000008</v>
      </c>
      <c r="S24" s="19">
        <v>4</v>
      </c>
      <c r="T24" s="19">
        <v>82</v>
      </c>
      <c r="U24" s="58">
        <v>4950000</v>
      </c>
      <c r="V24" s="54" t="s">
        <v>151</v>
      </c>
      <c r="W24" s="36" t="s">
        <v>86</v>
      </c>
      <c r="X24" s="65" t="s">
        <v>86</v>
      </c>
      <c r="Y24" s="36" t="s">
        <v>87</v>
      </c>
      <c r="Z24" s="36" t="s">
        <v>87</v>
      </c>
      <c r="AA24" s="69">
        <v>0.73</v>
      </c>
      <c r="AB24" s="65" t="s">
        <v>155</v>
      </c>
      <c r="AC24" s="66">
        <v>44805</v>
      </c>
      <c r="AD24" s="65" t="s">
        <v>160</v>
      </c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s="4" customFormat="1" ht="13.5" customHeight="1" x14ac:dyDescent="0.25">
      <c r="A25" s="31" t="s">
        <v>145</v>
      </c>
      <c r="B25" s="31" t="s">
        <v>119</v>
      </c>
      <c r="C25" s="31" t="s">
        <v>120</v>
      </c>
      <c r="D25" s="34">
        <v>2123286</v>
      </c>
      <c r="E25" s="34">
        <v>1200000</v>
      </c>
      <c r="F25" s="15" t="s">
        <v>97</v>
      </c>
      <c r="G25" s="32"/>
      <c r="H25" s="31"/>
      <c r="I25" s="31" t="s">
        <v>114</v>
      </c>
      <c r="J25" s="33" t="s">
        <v>99</v>
      </c>
      <c r="K25" s="31" t="s">
        <v>121</v>
      </c>
      <c r="L25" s="31" t="s">
        <v>99</v>
      </c>
      <c r="M25" s="19">
        <v>35</v>
      </c>
      <c r="N25" s="19">
        <v>12.222200000000001</v>
      </c>
      <c r="O25" s="19">
        <v>11.777799999999999</v>
      </c>
      <c r="P25" s="19">
        <v>4.7778</v>
      </c>
      <c r="Q25" s="19">
        <v>7.6666999999999996</v>
      </c>
      <c r="R25" s="19">
        <v>7.7778</v>
      </c>
      <c r="S25" s="19">
        <v>2.4443999999999999</v>
      </c>
      <c r="T25" s="19">
        <v>81.666700000000006</v>
      </c>
      <c r="U25" s="61">
        <v>1000000</v>
      </c>
      <c r="V25" s="54" t="s">
        <v>151</v>
      </c>
      <c r="W25" s="36" t="s">
        <v>86</v>
      </c>
      <c r="X25" s="65" t="s">
        <v>86</v>
      </c>
      <c r="Y25" s="36" t="s">
        <v>87</v>
      </c>
      <c r="Z25" s="36" t="s">
        <v>87</v>
      </c>
      <c r="AA25" s="69">
        <v>0.74</v>
      </c>
      <c r="AB25" s="65" t="s">
        <v>155</v>
      </c>
      <c r="AC25" s="66">
        <v>44865</v>
      </c>
      <c r="AD25" s="66">
        <v>44865</v>
      </c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s="4" customFormat="1" ht="12.75" customHeight="1" x14ac:dyDescent="0.25">
      <c r="A26" s="12" t="s">
        <v>64</v>
      </c>
      <c r="B26" s="13" t="s">
        <v>74</v>
      </c>
      <c r="C26" s="13" t="s">
        <v>54</v>
      </c>
      <c r="D26" s="14">
        <v>2126000</v>
      </c>
      <c r="E26" s="14">
        <v>1500000</v>
      </c>
      <c r="F26" s="15" t="s">
        <v>79</v>
      </c>
      <c r="G26" s="16" t="s">
        <v>85</v>
      </c>
      <c r="H26" s="17" t="s">
        <v>86</v>
      </c>
      <c r="I26" s="16" t="s">
        <v>82</v>
      </c>
      <c r="J26" s="17" t="s">
        <v>86</v>
      </c>
      <c r="K26" s="16" t="s">
        <v>92</v>
      </c>
      <c r="L26" s="17" t="s">
        <v>87</v>
      </c>
      <c r="M26" s="18">
        <v>33.8889</v>
      </c>
      <c r="N26" s="18">
        <v>11.8889</v>
      </c>
      <c r="O26" s="18">
        <v>11.777799999999999</v>
      </c>
      <c r="P26" s="18">
        <v>4.2222</v>
      </c>
      <c r="Q26" s="18">
        <v>7.3333000000000004</v>
      </c>
      <c r="R26" s="18">
        <v>7.7778</v>
      </c>
      <c r="S26" s="18">
        <v>4</v>
      </c>
      <c r="T26" s="19">
        <v>80.888900000000007</v>
      </c>
      <c r="U26" s="63">
        <v>1200000</v>
      </c>
      <c r="V26" s="54" t="s">
        <v>151</v>
      </c>
      <c r="W26" s="51" t="s">
        <v>86</v>
      </c>
      <c r="X26" s="65" t="s">
        <v>86</v>
      </c>
      <c r="Y26" s="51" t="s">
        <v>87</v>
      </c>
      <c r="Z26" s="51" t="s">
        <v>87</v>
      </c>
      <c r="AA26" s="55">
        <v>0.71</v>
      </c>
      <c r="AB26" s="65" t="s">
        <v>154</v>
      </c>
      <c r="AC26" s="67">
        <v>44742</v>
      </c>
      <c r="AD26" s="67">
        <v>44742</v>
      </c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s="4" customFormat="1" ht="12.75" customHeight="1" x14ac:dyDescent="0.25">
      <c r="A27" s="12" t="s">
        <v>62</v>
      </c>
      <c r="B27" s="13" t="s">
        <v>72</v>
      </c>
      <c r="C27" s="13" t="s">
        <v>52</v>
      </c>
      <c r="D27" s="14">
        <v>3230000</v>
      </c>
      <c r="E27" s="14">
        <v>1600000</v>
      </c>
      <c r="F27" s="15" t="s">
        <v>79</v>
      </c>
      <c r="G27" s="16" t="s">
        <v>83</v>
      </c>
      <c r="H27" s="17" t="s">
        <v>86</v>
      </c>
      <c r="I27" s="16" t="s">
        <v>80</v>
      </c>
      <c r="J27" s="17" t="s">
        <v>87</v>
      </c>
      <c r="K27" s="16" t="s">
        <v>89</v>
      </c>
      <c r="L27" s="17" t="s">
        <v>86</v>
      </c>
      <c r="M27" s="18">
        <v>28.1111</v>
      </c>
      <c r="N27" s="18">
        <v>13.333299999999999</v>
      </c>
      <c r="O27" s="18">
        <v>11.4444</v>
      </c>
      <c r="P27" s="18">
        <v>4.2222</v>
      </c>
      <c r="Q27" s="18">
        <v>7.7778</v>
      </c>
      <c r="R27" s="18">
        <v>7</v>
      </c>
      <c r="S27" s="18">
        <v>5</v>
      </c>
      <c r="T27" s="19">
        <v>76.888900000000007</v>
      </c>
      <c r="U27" s="20"/>
      <c r="V27" s="21"/>
      <c r="W27" s="51" t="s">
        <v>86</v>
      </c>
      <c r="X27" s="65"/>
      <c r="Y27" s="51" t="s">
        <v>87</v>
      </c>
      <c r="Z27" s="65"/>
      <c r="AA27" s="55">
        <v>0.52</v>
      </c>
      <c r="AB27" s="65"/>
      <c r="AC27" s="67">
        <v>44742</v>
      </c>
      <c r="AD27" s="65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</row>
    <row r="28" spans="1:96" s="4" customFormat="1" ht="12.75" customHeight="1" x14ac:dyDescent="0.25">
      <c r="A28" s="31" t="s">
        <v>143</v>
      </c>
      <c r="B28" s="31" t="s">
        <v>112</v>
      </c>
      <c r="C28" s="31" t="s">
        <v>113</v>
      </c>
      <c r="D28" s="34">
        <v>101667617</v>
      </c>
      <c r="E28" s="34">
        <v>22550000</v>
      </c>
      <c r="F28" s="15" t="s">
        <v>97</v>
      </c>
      <c r="G28" s="32" t="s">
        <v>114</v>
      </c>
      <c r="H28" s="31" t="s">
        <v>99</v>
      </c>
      <c r="I28" s="31" t="s">
        <v>98</v>
      </c>
      <c r="J28" s="33" t="s">
        <v>99</v>
      </c>
      <c r="K28" s="31" t="s">
        <v>115</v>
      </c>
      <c r="L28" s="31" t="s">
        <v>99</v>
      </c>
      <c r="M28" s="19">
        <v>25.444400000000002</v>
      </c>
      <c r="N28" s="19">
        <v>12</v>
      </c>
      <c r="O28" s="19">
        <v>11.222200000000001</v>
      </c>
      <c r="P28" s="19">
        <v>5</v>
      </c>
      <c r="Q28" s="19">
        <v>7.7778</v>
      </c>
      <c r="R28" s="19">
        <v>8.3332999999999995</v>
      </c>
      <c r="S28" s="19">
        <v>4.8888999999999996</v>
      </c>
      <c r="T28" s="19">
        <v>74.666700000000006</v>
      </c>
      <c r="U28" s="20"/>
      <c r="V28" s="21"/>
      <c r="W28" s="36" t="s">
        <v>86</v>
      </c>
      <c r="X28" s="65"/>
      <c r="Y28" s="36" t="s">
        <v>87</v>
      </c>
      <c r="Z28" s="65"/>
      <c r="AA28" s="69">
        <v>0.44</v>
      </c>
      <c r="AB28" s="65"/>
      <c r="AC28" s="66">
        <v>45565</v>
      </c>
      <c r="AD28" s="65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 s="4" customFormat="1" x14ac:dyDescent="0.25">
      <c r="A29" s="31" t="s">
        <v>148</v>
      </c>
      <c r="B29" s="31" t="s">
        <v>129</v>
      </c>
      <c r="C29" s="31" t="s">
        <v>130</v>
      </c>
      <c r="D29" s="34">
        <v>1190000</v>
      </c>
      <c r="E29" s="34">
        <v>990000</v>
      </c>
      <c r="F29" s="15" t="s">
        <v>97</v>
      </c>
      <c r="G29" s="31" t="s">
        <v>131</v>
      </c>
      <c r="H29" s="31" t="s">
        <v>99</v>
      </c>
      <c r="I29" s="31"/>
      <c r="J29" s="33" t="s">
        <v>109</v>
      </c>
      <c r="K29" s="31" t="s">
        <v>132</v>
      </c>
      <c r="L29" s="31" t="s">
        <v>99</v>
      </c>
      <c r="M29" s="19">
        <v>35.1111</v>
      </c>
      <c r="N29" s="19">
        <v>12.1111</v>
      </c>
      <c r="O29" s="19">
        <v>12.333299999999999</v>
      </c>
      <c r="P29" s="19">
        <v>4.1111000000000004</v>
      </c>
      <c r="Q29" s="19">
        <v>4.6666999999999996</v>
      </c>
      <c r="R29" s="19">
        <v>4</v>
      </c>
      <c r="S29" s="19">
        <v>2.1111</v>
      </c>
      <c r="T29" s="19">
        <v>74.444400000000002</v>
      </c>
      <c r="U29" s="20"/>
      <c r="V29" s="21"/>
      <c r="W29" s="36" t="s">
        <v>86</v>
      </c>
      <c r="X29" s="68"/>
      <c r="Y29" s="36" t="s">
        <v>87</v>
      </c>
      <c r="Z29" s="68"/>
      <c r="AA29" s="69">
        <v>0.83</v>
      </c>
      <c r="AB29" s="65"/>
      <c r="AC29" s="66">
        <v>44926</v>
      </c>
      <c r="AD29" s="65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</row>
    <row r="30" spans="1:96" s="4" customFormat="1" ht="12.75" customHeight="1" x14ac:dyDescent="0.25">
      <c r="A30" s="12" t="s">
        <v>68</v>
      </c>
      <c r="B30" s="23" t="s">
        <v>78</v>
      </c>
      <c r="C30" s="13" t="s">
        <v>58</v>
      </c>
      <c r="D30" s="14">
        <v>4929100</v>
      </c>
      <c r="E30" s="14">
        <v>3500000</v>
      </c>
      <c r="F30" s="15" t="s">
        <v>79</v>
      </c>
      <c r="G30" s="16" t="s">
        <v>82</v>
      </c>
      <c r="H30" s="17" t="s">
        <v>86</v>
      </c>
      <c r="I30" s="16" t="s">
        <v>84</v>
      </c>
      <c r="J30" s="17" t="s">
        <v>86</v>
      </c>
      <c r="K30" s="16" t="s">
        <v>88</v>
      </c>
      <c r="L30" s="17" t="s">
        <v>87</v>
      </c>
      <c r="M30" s="18">
        <v>27.333300000000001</v>
      </c>
      <c r="N30" s="18">
        <v>11.777799999999999</v>
      </c>
      <c r="O30" s="18">
        <v>10.5556</v>
      </c>
      <c r="P30" s="18">
        <v>4.8888999999999996</v>
      </c>
      <c r="Q30" s="18">
        <v>8.1111000000000004</v>
      </c>
      <c r="R30" s="18">
        <v>7.7778</v>
      </c>
      <c r="S30" s="18">
        <v>3.2222</v>
      </c>
      <c r="T30" s="19">
        <v>73.666700000000006</v>
      </c>
      <c r="U30" s="20"/>
      <c r="V30" s="21"/>
      <c r="W30" s="51" t="s">
        <v>86</v>
      </c>
      <c r="X30" s="65"/>
      <c r="Y30" s="51" t="s">
        <v>86</v>
      </c>
      <c r="Z30" s="65"/>
      <c r="AA30" s="55">
        <v>0.76</v>
      </c>
      <c r="AB30" s="65"/>
      <c r="AC30" s="67">
        <v>45291</v>
      </c>
      <c r="AD30" s="65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 s="4" customFormat="1" ht="12.75" customHeight="1" x14ac:dyDescent="0.25">
      <c r="A31" s="31" t="s">
        <v>149</v>
      </c>
      <c r="B31" s="31" t="s">
        <v>133</v>
      </c>
      <c r="C31" s="31" t="s">
        <v>134</v>
      </c>
      <c r="D31" s="34">
        <v>224761552</v>
      </c>
      <c r="E31" s="34">
        <v>12000000</v>
      </c>
      <c r="F31" s="15" t="s">
        <v>97</v>
      </c>
      <c r="G31" s="32" t="s">
        <v>100</v>
      </c>
      <c r="H31" s="31" t="s">
        <v>99</v>
      </c>
      <c r="I31" s="31" t="s">
        <v>135</v>
      </c>
      <c r="J31" s="33" t="s">
        <v>99</v>
      </c>
      <c r="K31" s="31" t="s">
        <v>136</v>
      </c>
      <c r="L31" s="31" t="s">
        <v>111</v>
      </c>
      <c r="M31" s="19">
        <v>27.222200000000001</v>
      </c>
      <c r="N31" s="19">
        <v>12.222200000000001</v>
      </c>
      <c r="O31" s="19">
        <v>9.7777999999999992</v>
      </c>
      <c r="P31" s="19">
        <v>4.8888999999999996</v>
      </c>
      <c r="Q31" s="19">
        <v>7.4443999999999999</v>
      </c>
      <c r="R31" s="19">
        <v>5.5556000000000001</v>
      </c>
      <c r="S31" s="19">
        <v>2.4443999999999999</v>
      </c>
      <c r="T31" s="19">
        <v>69.555599999999998</v>
      </c>
      <c r="U31" s="20"/>
      <c r="V31" s="21"/>
      <c r="W31" s="36" t="s">
        <v>137</v>
      </c>
      <c r="X31" s="65"/>
      <c r="Y31" s="36" t="s">
        <v>137</v>
      </c>
      <c r="Z31" s="65"/>
      <c r="AA31" s="69">
        <v>0.51</v>
      </c>
      <c r="AB31" s="65"/>
      <c r="AC31" s="66">
        <v>45443</v>
      </c>
      <c r="AD31" s="65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 s="4" customFormat="1" ht="12.75" customHeight="1" x14ac:dyDescent="0.25">
      <c r="A32" s="12" t="s">
        <v>63</v>
      </c>
      <c r="B32" s="13" t="s">
        <v>73</v>
      </c>
      <c r="C32" s="13" t="s">
        <v>53</v>
      </c>
      <c r="D32" s="14">
        <v>6850000</v>
      </c>
      <c r="E32" s="30">
        <v>2130000</v>
      </c>
      <c r="F32" s="15" t="s">
        <v>79</v>
      </c>
      <c r="G32" s="16" t="s">
        <v>84</v>
      </c>
      <c r="H32" s="17" t="s">
        <v>86</v>
      </c>
      <c r="I32" s="16" t="s">
        <v>83</v>
      </c>
      <c r="J32" s="17" t="s">
        <v>86</v>
      </c>
      <c r="K32" s="16" t="s">
        <v>91</v>
      </c>
      <c r="L32" s="17" t="s">
        <v>86</v>
      </c>
      <c r="M32" s="18">
        <v>26.666699999999999</v>
      </c>
      <c r="N32" s="18">
        <v>12.333299999999999</v>
      </c>
      <c r="O32" s="18">
        <v>11.333299999999999</v>
      </c>
      <c r="P32" s="18">
        <v>4.5556000000000001</v>
      </c>
      <c r="Q32" s="18">
        <v>4.6666999999999996</v>
      </c>
      <c r="R32" s="18">
        <v>4.5556000000000001</v>
      </c>
      <c r="S32" s="18">
        <v>3.3332999999999999</v>
      </c>
      <c r="T32" s="19">
        <v>67.444400000000002</v>
      </c>
      <c r="U32" s="20"/>
      <c r="V32" s="21"/>
      <c r="W32" s="51" t="s">
        <v>87</v>
      </c>
      <c r="X32" s="65"/>
      <c r="Y32" s="51" t="s">
        <v>87</v>
      </c>
      <c r="Z32" s="65"/>
      <c r="AA32" s="55">
        <v>0.48</v>
      </c>
      <c r="AB32" s="65"/>
      <c r="AC32" s="67">
        <v>44742</v>
      </c>
      <c r="AD32" s="65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  <row r="33" spans="1:96" s="4" customFormat="1" ht="12.75" customHeight="1" x14ac:dyDescent="0.25">
      <c r="A33" s="31" t="s">
        <v>141</v>
      </c>
      <c r="B33" s="31" t="s">
        <v>101</v>
      </c>
      <c r="C33" s="31" t="s">
        <v>102</v>
      </c>
      <c r="D33" s="34">
        <v>2348000</v>
      </c>
      <c r="E33" s="34">
        <v>975000</v>
      </c>
      <c r="F33" s="15" t="s">
        <v>97</v>
      </c>
      <c r="G33" s="31" t="s">
        <v>103</v>
      </c>
      <c r="H33" s="31" t="s">
        <v>99</v>
      </c>
      <c r="I33" s="31" t="s">
        <v>104</v>
      </c>
      <c r="J33" s="33" t="s">
        <v>99</v>
      </c>
      <c r="K33" s="31" t="s">
        <v>105</v>
      </c>
      <c r="L33" s="31" t="s">
        <v>106</v>
      </c>
      <c r="M33" s="19">
        <v>22.222200000000001</v>
      </c>
      <c r="N33" s="19">
        <v>10.4444</v>
      </c>
      <c r="O33" s="19">
        <v>9.5556000000000001</v>
      </c>
      <c r="P33" s="19">
        <v>4.3333000000000004</v>
      </c>
      <c r="Q33" s="19">
        <v>7.8888999999999996</v>
      </c>
      <c r="R33" s="19">
        <v>7.2222</v>
      </c>
      <c r="S33" s="19">
        <v>4.8888999999999996</v>
      </c>
      <c r="T33" s="19">
        <v>66.555599999999998</v>
      </c>
      <c r="U33" s="20"/>
      <c r="V33" s="21"/>
      <c r="W33" s="36" t="s">
        <v>86</v>
      </c>
      <c r="X33" s="65"/>
      <c r="Y33" s="36" t="s">
        <v>87</v>
      </c>
      <c r="Z33" s="65"/>
      <c r="AA33" s="69">
        <v>0.42</v>
      </c>
      <c r="AB33" s="65"/>
      <c r="AC33" s="66">
        <v>44591</v>
      </c>
      <c r="AD33" s="65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</row>
    <row r="34" spans="1:96" s="4" customFormat="1" x14ac:dyDescent="0.25">
      <c r="A34" s="12" t="s">
        <v>67</v>
      </c>
      <c r="B34" s="13" t="s">
        <v>77</v>
      </c>
      <c r="C34" s="13" t="s">
        <v>57</v>
      </c>
      <c r="D34" s="14">
        <v>1100000</v>
      </c>
      <c r="E34" s="14">
        <v>400000</v>
      </c>
      <c r="F34" s="15" t="s">
        <v>79</v>
      </c>
      <c r="G34" s="16" t="s">
        <v>81</v>
      </c>
      <c r="H34" s="17" t="s">
        <v>86</v>
      </c>
      <c r="I34" s="16" t="s">
        <v>83</v>
      </c>
      <c r="J34" s="17" t="s">
        <v>86</v>
      </c>
      <c r="K34" s="16" t="s">
        <v>94</v>
      </c>
      <c r="L34" s="17" t="s">
        <v>86</v>
      </c>
      <c r="M34" s="18">
        <v>23.666699999999999</v>
      </c>
      <c r="N34" s="18">
        <v>10.777799999999999</v>
      </c>
      <c r="O34" s="18">
        <v>9.4443999999999999</v>
      </c>
      <c r="P34" s="18">
        <v>4.6666999999999996</v>
      </c>
      <c r="Q34" s="18">
        <v>7.8888999999999996</v>
      </c>
      <c r="R34" s="18">
        <v>7.4443999999999999</v>
      </c>
      <c r="S34" s="18">
        <v>2</v>
      </c>
      <c r="T34" s="19">
        <v>65.888900000000007</v>
      </c>
      <c r="U34" s="20"/>
      <c r="V34" s="21"/>
      <c r="W34" s="51" t="s">
        <v>86</v>
      </c>
      <c r="X34" s="65"/>
      <c r="Y34" s="51" t="s">
        <v>87</v>
      </c>
      <c r="Z34" s="65"/>
      <c r="AA34" s="55">
        <v>0.82</v>
      </c>
      <c r="AB34" s="65"/>
      <c r="AC34" s="67">
        <v>44591</v>
      </c>
      <c r="AD34" s="65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1:96" s="4" customFormat="1" ht="12.75" customHeight="1" x14ac:dyDescent="0.25">
      <c r="A35" s="12" t="s">
        <v>60</v>
      </c>
      <c r="B35" s="13" t="s">
        <v>70</v>
      </c>
      <c r="C35" s="13" t="s">
        <v>50</v>
      </c>
      <c r="D35" s="14">
        <v>422000</v>
      </c>
      <c r="E35" s="14">
        <v>200000</v>
      </c>
      <c r="F35" s="15" t="s">
        <v>79</v>
      </c>
      <c r="G35" s="16" t="s">
        <v>81</v>
      </c>
      <c r="H35" s="17" t="s">
        <v>86</v>
      </c>
      <c r="I35" s="16" t="s">
        <v>80</v>
      </c>
      <c r="J35" s="17" t="s">
        <v>86</v>
      </c>
      <c r="K35" s="16" t="s">
        <v>89</v>
      </c>
      <c r="L35" s="17" t="s">
        <v>86</v>
      </c>
      <c r="M35" s="18">
        <v>20.777799999999999</v>
      </c>
      <c r="N35" s="18">
        <v>10.333299999999999</v>
      </c>
      <c r="O35" s="18">
        <v>9.1111000000000004</v>
      </c>
      <c r="P35" s="18">
        <v>3.6667000000000001</v>
      </c>
      <c r="Q35" s="18">
        <v>8</v>
      </c>
      <c r="R35" s="18">
        <v>6.5556000000000001</v>
      </c>
      <c r="S35" s="18">
        <v>3.2222</v>
      </c>
      <c r="T35" s="19">
        <v>61.666699999999999</v>
      </c>
      <c r="U35" s="20"/>
      <c r="V35" s="21"/>
      <c r="W35" s="51" t="s">
        <v>86</v>
      </c>
      <c r="X35" s="65"/>
      <c r="Y35" s="51" t="s">
        <v>87</v>
      </c>
      <c r="Z35" s="65"/>
      <c r="AA35" s="55">
        <v>0.47</v>
      </c>
      <c r="AB35" s="65"/>
      <c r="AC35" s="67">
        <v>44561</v>
      </c>
      <c r="AD35" s="65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</row>
    <row r="36" spans="1:96" s="4" customFormat="1" ht="12.75" customHeight="1" x14ac:dyDescent="0.25">
      <c r="A36" s="31" t="s">
        <v>144</v>
      </c>
      <c r="B36" s="31" t="s">
        <v>116</v>
      </c>
      <c r="C36" s="31" t="s">
        <v>117</v>
      </c>
      <c r="D36" s="34">
        <v>16344585</v>
      </c>
      <c r="E36" s="34">
        <v>4100000</v>
      </c>
      <c r="F36" s="15" t="s">
        <v>97</v>
      </c>
      <c r="G36" s="32" t="s">
        <v>104</v>
      </c>
      <c r="H36" s="31" t="s">
        <v>99</v>
      </c>
      <c r="I36" s="31" t="s">
        <v>103</v>
      </c>
      <c r="J36" s="33" t="s">
        <v>111</v>
      </c>
      <c r="K36" s="31" t="s">
        <v>118</v>
      </c>
      <c r="L36" s="31" t="s">
        <v>111</v>
      </c>
      <c r="M36" s="19">
        <v>21.222200000000001</v>
      </c>
      <c r="N36" s="19">
        <v>11.666700000000001</v>
      </c>
      <c r="O36" s="19">
        <v>8.7777999999999992</v>
      </c>
      <c r="P36" s="19">
        <v>3.3332999999999999</v>
      </c>
      <c r="Q36" s="19">
        <v>6.3333000000000004</v>
      </c>
      <c r="R36" s="19">
        <v>5.1111000000000004</v>
      </c>
      <c r="S36" s="19">
        <v>4</v>
      </c>
      <c r="T36" s="19">
        <v>60.444400000000002</v>
      </c>
      <c r="U36" s="20"/>
      <c r="V36" s="21"/>
      <c r="W36" s="36" t="s">
        <v>86</v>
      </c>
      <c r="X36" s="65"/>
      <c r="Y36" s="36" t="s">
        <v>87</v>
      </c>
      <c r="Z36" s="65"/>
      <c r="AA36" s="69">
        <v>0.42</v>
      </c>
      <c r="AB36" s="65"/>
      <c r="AC36" s="66">
        <v>44681</v>
      </c>
      <c r="AD36" s="65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1:96" s="4" customFormat="1" ht="12.75" customHeight="1" x14ac:dyDescent="0.25">
      <c r="A37" s="12" t="s">
        <v>65</v>
      </c>
      <c r="B37" s="13" t="s">
        <v>75</v>
      </c>
      <c r="C37" s="13" t="s">
        <v>55</v>
      </c>
      <c r="D37" s="14">
        <v>4081610</v>
      </c>
      <c r="E37" s="14">
        <v>941200</v>
      </c>
      <c r="F37" s="15" t="s">
        <v>79</v>
      </c>
      <c r="G37" s="16" t="s">
        <v>84</v>
      </c>
      <c r="H37" s="17" t="s">
        <v>86</v>
      </c>
      <c r="I37" s="16" t="s">
        <v>85</v>
      </c>
      <c r="J37" s="17" t="s">
        <v>86</v>
      </c>
      <c r="K37" s="16" t="s">
        <v>93</v>
      </c>
      <c r="L37" s="17" t="s">
        <v>86</v>
      </c>
      <c r="M37" s="18">
        <v>21.333300000000001</v>
      </c>
      <c r="N37" s="18">
        <v>11.4444</v>
      </c>
      <c r="O37" s="18">
        <v>8.4443999999999999</v>
      </c>
      <c r="P37" s="18">
        <v>4.1111000000000004</v>
      </c>
      <c r="Q37" s="18">
        <v>5.6666999999999996</v>
      </c>
      <c r="R37" s="18">
        <v>5.4443999999999999</v>
      </c>
      <c r="S37" s="18">
        <v>4</v>
      </c>
      <c r="T37" s="19">
        <v>60.444400000000002</v>
      </c>
      <c r="U37" s="22"/>
      <c r="V37" s="21"/>
      <c r="W37" s="51" t="s">
        <v>86</v>
      </c>
      <c r="X37" s="65"/>
      <c r="Y37" s="51" t="s">
        <v>87</v>
      </c>
      <c r="Z37" s="65"/>
      <c r="AA37" s="55">
        <v>0.36</v>
      </c>
      <c r="AB37" s="65"/>
      <c r="AC37" s="67">
        <v>44592</v>
      </c>
      <c r="AD37" s="65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</row>
    <row r="38" spans="1:96" x14ac:dyDescent="0.35">
      <c r="D38" s="24">
        <f>SUM(D17:D37)</f>
        <v>444041149</v>
      </c>
      <c r="E38" s="24">
        <f>SUM(E17:E37)</f>
        <v>87436200</v>
      </c>
      <c r="F38" s="5"/>
      <c r="G38" s="5"/>
      <c r="U38" s="56">
        <f>SUM(U17:U37)</f>
        <v>34000000</v>
      </c>
    </row>
    <row r="39" spans="1:96" x14ac:dyDescent="0.35">
      <c r="E39" s="5"/>
      <c r="F39" s="5"/>
      <c r="G39" s="5"/>
      <c r="H39" s="5"/>
      <c r="I39" s="5"/>
      <c r="T39" s="2" t="s">
        <v>20</v>
      </c>
      <c r="U39" s="56">
        <f>34000000-U38</f>
        <v>0</v>
      </c>
    </row>
  </sheetData>
  <mergeCells count="32">
    <mergeCell ref="F14:F16"/>
    <mergeCell ref="A3:C3"/>
    <mergeCell ref="D3:L3"/>
    <mergeCell ref="A14:A16"/>
    <mergeCell ref="B14:B16"/>
    <mergeCell ref="C14:C16"/>
    <mergeCell ref="D14:D16"/>
    <mergeCell ref="E14:E16"/>
    <mergeCell ref="D10:L10"/>
    <mergeCell ref="D9:L9"/>
    <mergeCell ref="D12:L12"/>
    <mergeCell ref="V14:V15"/>
    <mergeCell ref="W14:W15"/>
    <mergeCell ref="X14:X15"/>
    <mergeCell ref="AB14:AB15"/>
    <mergeCell ref="AC14:AC15"/>
    <mergeCell ref="AD14:AD15"/>
    <mergeCell ref="G14:H15"/>
    <mergeCell ref="I14:J15"/>
    <mergeCell ref="K14:L15"/>
    <mergeCell ref="Y14:Y15"/>
    <mergeCell ref="Z14:Z15"/>
    <mergeCell ref="M14:M15"/>
    <mergeCell ref="N14:N15"/>
    <mergeCell ref="O14:O15"/>
    <mergeCell ref="AA14:AA15"/>
    <mergeCell ref="P14:P15"/>
    <mergeCell ref="Q14:Q15"/>
    <mergeCell ref="R14:R15"/>
    <mergeCell ref="S14:S15"/>
    <mergeCell ref="T14:T15"/>
    <mergeCell ref="U14:U15"/>
  </mergeCells>
  <dataValidations count="4">
    <dataValidation type="decimal" operator="lessThanOrEqual" allowBlank="1" showInputMessage="1" showErrorMessage="1" error="max. 40" sqref="M17:M37" xr:uid="{00000000-0002-0000-0000-000000000000}">
      <formula1>40</formula1>
    </dataValidation>
    <dataValidation type="decimal" operator="lessThanOrEqual" allowBlank="1" showInputMessage="1" showErrorMessage="1" error="max. 15" sqref="N17:O37" xr:uid="{00000000-0002-0000-0000-000001000000}">
      <formula1>15</formula1>
    </dataValidation>
    <dataValidation type="decimal" operator="lessThanOrEqual" allowBlank="1" showInputMessage="1" showErrorMessage="1" error="max. 10" sqref="Q17:R37" xr:uid="{00000000-0002-0000-0000-000002000000}">
      <formula1>10</formula1>
    </dataValidation>
    <dataValidation type="decimal" operator="lessThanOrEqual" allowBlank="1" showInputMessage="1" showErrorMessage="1" error="max. 5" sqref="P17:P37 S17:S37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A681C-08E6-45F0-BF0B-111BEF5B1D4C}">
  <dimension ref="A1:BV37"/>
  <sheetViews>
    <sheetView zoomScale="70" zoomScaleNormal="70" workbookViewId="0"/>
  </sheetViews>
  <sheetFormatPr defaultColWidth="9.08984375" defaultRowHeight="12" x14ac:dyDescent="0.35"/>
  <cols>
    <col min="1" max="1" width="11.6328125" style="29" customWidth="1"/>
    <col min="2" max="2" width="30" style="29" bestFit="1" customWidth="1"/>
    <col min="3" max="3" width="43.6328125" style="29" customWidth="1"/>
    <col min="4" max="4" width="15.54296875" style="29" customWidth="1"/>
    <col min="5" max="6" width="15" style="29" customWidth="1"/>
    <col min="7" max="7" width="15.6328125" style="29" customWidth="1"/>
    <col min="8" max="8" width="5.6328125" style="3" customWidth="1"/>
    <col min="9" max="9" width="15.6328125" style="3" customWidth="1"/>
    <col min="10" max="10" width="5.6328125" style="29" customWidth="1"/>
    <col min="11" max="11" width="15.6328125" style="29" customWidth="1"/>
    <col min="12" max="12" width="5.6328125" style="29" customWidth="1"/>
    <col min="13" max="13" width="9.6328125" style="29" customWidth="1"/>
    <col min="14" max="20" width="9.36328125" style="29" customWidth="1"/>
    <col min="21" max="16384" width="9.08984375" style="29"/>
  </cols>
  <sheetData>
    <row r="1" spans="1:74" ht="38.25" customHeight="1" x14ac:dyDescent="0.35">
      <c r="A1" s="1" t="s">
        <v>36</v>
      </c>
    </row>
    <row r="2" spans="1:74" ht="15" customHeight="1" x14ac:dyDescent="0.35">
      <c r="A2" s="27" t="s">
        <v>37</v>
      </c>
      <c r="D2" s="27" t="s">
        <v>25</v>
      </c>
    </row>
    <row r="3" spans="1:74" ht="25.25" customHeight="1" x14ac:dyDescent="0.35">
      <c r="A3" s="74" t="s">
        <v>45</v>
      </c>
      <c r="B3" s="75"/>
      <c r="C3" s="75"/>
      <c r="D3" s="76" t="s">
        <v>47</v>
      </c>
      <c r="E3" s="77"/>
      <c r="F3" s="77"/>
      <c r="G3" s="77"/>
      <c r="H3" s="77"/>
      <c r="I3" s="77"/>
      <c r="J3" s="77"/>
      <c r="K3" s="77"/>
      <c r="L3" s="77"/>
    </row>
    <row r="4" spans="1:74" ht="15" customHeight="1" x14ac:dyDescent="0.35">
      <c r="A4" s="27" t="s">
        <v>43</v>
      </c>
      <c r="D4" s="29" t="s">
        <v>46</v>
      </c>
    </row>
    <row r="5" spans="1:74" ht="15" customHeight="1" x14ac:dyDescent="0.35">
      <c r="A5" s="27" t="s">
        <v>44</v>
      </c>
      <c r="D5" s="29" t="s">
        <v>38</v>
      </c>
    </row>
    <row r="6" spans="1:74" ht="15" customHeight="1" x14ac:dyDescent="0.35">
      <c r="A6" s="9" t="s">
        <v>35</v>
      </c>
      <c r="D6" s="29" t="s">
        <v>39</v>
      </c>
    </row>
    <row r="7" spans="1:74" ht="15" customHeight="1" x14ac:dyDescent="0.35">
      <c r="A7" s="27" t="s">
        <v>24</v>
      </c>
      <c r="D7" s="29" t="s">
        <v>40</v>
      </c>
      <c r="E7" s="28"/>
      <c r="F7" s="28"/>
      <c r="G7" s="28"/>
      <c r="H7" s="28"/>
      <c r="I7" s="28"/>
      <c r="J7" s="28"/>
      <c r="K7" s="28"/>
      <c r="L7" s="28"/>
    </row>
    <row r="8" spans="1:74" ht="15" customHeight="1" x14ac:dyDescent="0.35">
      <c r="A8" s="27"/>
      <c r="D8" s="29" t="s">
        <v>41</v>
      </c>
      <c r="E8" s="28"/>
      <c r="F8" s="28"/>
      <c r="G8" s="28"/>
      <c r="H8" s="28"/>
      <c r="I8" s="28"/>
      <c r="J8" s="28"/>
      <c r="K8" s="28"/>
      <c r="L8" s="28"/>
    </row>
    <row r="9" spans="1:74" ht="15" customHeight="1" x14ac:dyDescent="0.35">
      <c r="D9" s="75"/>
      <c r="E9" s="75"/>
      <c r="F9" s="75"/>
      <c r="G9" s="75"/>
      <c r="H9" s="75"/>
      <c r="I9" s="75"/>
      <c r="J9" s="75"/>
      <c r="K9" s="75"/>
      <c r="L9" s="75"/>
    </row>
    <row r="10" spans="1:74" ht="42.65" customHeight="1" x14ac:dyDescent="0.35">
      <c r="A10" s="27"/>
      <c r="D10" s="76" t="s">
        <v>42</v>
      </c>
      <c r="E10" s="76"/>
      <c r="F10" s="76"/>
      <c r="G10" s="76"/>
      <c r="H10" s="76"/>
      <c r="I10" s="76"/>
      <c r="J10" s="76"/>
      <c r="K10" s="76"/>
      <c r="L10" s="76"/>
    </row>
    <row r="11" spans="1:74" ht="12.65" customHeight="1" x14ac:dyDescent="0.35">
      <c r="A11" s="27"/>
    </row>
    <row r="12" spans="1:74" ht="26.4" customHeight="1" x14ac:dyDescent="0.35">
      <c r="A12" s="70" t="s">
        <v>0</v>
      </c>
      <c r="B12" s="70" t="s">
        <v>1</v>
      </c>
      <c r="C12" s="70" t="s">
        <v>19</v>
      </c>
      <c r="D12" s="70" t="s">
        <v>13</v>
      </c>
      <c r="E12" s="72" t="s">
        <v>2</v>
      </c>
      <c r="F12" s="72" t="s">
        <v>48</v>
      </c>
      <c r="G12" s="70" t="s">
        <v>32</v>
      </c>
      <c r="H12" s="70"/>
      <c r="I12" s="70" t="s">
        <v>33</v>
      </c>
      <c r="J12" s="70"/>
      <c r="K12" s="70" t="s">
        <v>34</v>
      </c>
      <c r="L12" s="70"/>
      <c r="M12" s="70" t="s">
        <v>15</v>
      </c>
      <c r="N12" s="70" t="s">
        <v>14</v>
      </c>
      <c r="O12" s="70" t="s">
        <v>16</v>
      </c>
      <c r="P12" s="70" t="s">
        <v>29</v>
      </c>
      <c r="Q12" s="70" t="s">
        <v>30</v>
      </c>
      <c r="R12" s="70" t="s">
        <v>31</v>
      </c>
      <c r="S12" s="70" t="s">
        <v>3</v>
      </c>
      <c r="T12" s="70" t="s">
        <v>4</v>
      </c>
    </row>
    <row r="13" spans="1:74" ht="59.4" customHeight="1" x14ac:dyDescent="0.35">
      <c r="A13" s="78"/>
      <c r="B13" s="78"/>
      <c r="C13" s="78"/>
      <c r="D13" s="78"/>
      <c r="E13" s="73"/>
      <c r="F13" s="73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1:74" ht="29" customHeight="1" x14ac:dyDescent="0.35">
      <c r="A14" s="78"/>
      <c r="B14" s="78"/>
      <c r="C14" s="78"/>
      <c r="D14" s="78"/>
      <c r="E14" s="73"/>
      <c r="F14" s="73"/>
      <c r="G14" s="26" t="s">
        <v>26</v>
      </c>
      <c r="H14" s="25" t="s">
        <v>27</v>
      </c>
      <c r="I14" s="25" t="s">
        <v>26</v>
      </c>
      <c r="J14" s="25" t="s">
        <v>27</v>
      </c>
      <c r="K14" s="25" t="s">
        <v>26</v>
      </c>
      <c r="L14" s="25" t="s">
        <v>27</v>
      </c>
      <c r="M14" s="25" t="s">
        <v>28</v>
      </c>
      <c r="N14" s="25" t="s">
        <v>21</v>
      </c>
      <c r="O14" s="25" t="s">
        <v>21</v>
      </c>
      <c r="P14" s="25" t="s">
        <v>22</v>
      </c>
      <c r="Q14" s="25" t="s">
        <v>23</v>
      </c>
      <c r="R14" s="25" t="s">
        <v>23</v>
      </c>
      <c r="S14" s="25" t="s">
        <v>22</v>
      </c>
      <c r="T14" s="25"/>
    </row>
    <row r="15" spans="1:74" s="4" customFormat="1" ht="12.75" customHeight="1" x14ac:dyDescent="0.25">
      <c r="A15" s="12" t="s">
        <v>59</v>
      </c>
      <c r="B15" s="13" t="s">
        <v>69</v>
      </c>
      <c r="C15" s="13" t="s">
        <v>49</v>
      </c>
      <c r="D15" s="14">
        <v>501739</v>
      </c>
      <c r="E15" s="14">
        <v>370000</v>
      </c>
      <c r="F15" s="15" t="s">
        <v>79</v>
      </c>
      <c r="G15" s="16" t="s">
        <v>80</v>
      </c>
      <c r="H15" s="17" t="s">
        <v>86</v>
      </c>
      <c r="I15" s="16" t="s">
        <v>81</v>
      </c>
      <c r="J15" s="17" t="s">
        <v>86</v>
      </c>
      <c r="K15" s="16" t="s">
        <v>88</v>
      </c>
      <c r="L15" s="17" t="s">
        <v>86</v>
      </c>
      <c r="M15" s="52">
        <v>32</v>
      </c>
      <c r="N15" s="52">
        <v>12</v>
      </c>
      <c r="O15" s="52">
        <v>12</v>
      </c>
      <c r="P15" s="52">
        <v>4</v>
      </c>
      <c r="Q15" s="52">
        <v>9</v>
      </c>
      <c r="R15" s="52">
        <v>9</v>
      </c>
      <c r="S15" s="52">
        <v>3</v>
      </c>
      <c r="T15" s="19">
        <f t="shared" ref="T15:T35" si="0">SUM(M15:S15)</f>
        <v>81</v>
      </c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</row>
    <row r="16" spans="1:74" s="4" customFormat="1" ht="12.75" customHeight="1" x14ac:dyDescent="0.25">
      <c r="A16" s="31" t="s">
        <v>140</v>
      </c>
      <c r="B16" s="31" t="s">
        <v>95</v>
      </c>
      <c r="C16" s="31" t="s">
        <v>96</v>
      </c>
      <c r="D16" s="34">
        <v>43619000</v>
      </c>
      <c r="E16" s="34">
        <v>18000000</v>
      </c>
      <c r="F16" s="15" t="s">
        <v>97</v>
      </c>
      <c r="G16" s="32" t="s">
        <v>98</v>
      </c>
      <c r="H16" s="31" t="s">
        <v>99</v>
      </c>
      <c r="I16" s="31" t="s">
        <v>100</v>
      </c>
      <c r="J16" s="33" t="s">
        <v>99</v>
      </c>
      <c r="K16" s="31"/>
      <c r="L16" s="31"/>
      <c r="M16" s="53">
        <v>34</v>
      </c>
      <c r="N16" s="53">
        <v>12</v>
      </c>
      <c r="O16" s="53">
        <v>12</v>
      </c>
      <c r="P16" s="53">
        <v>4</v>
      </c>
      <c r="Q16" s="53">
        <v>7</v>
      </c>
      <c r="R16" s="53">
        <v>9</v>
      </c>
      <c r="S16" s="53">
        <v>5</v>
      </c>
      <c r="T16" s="19">
        <f t="shared" si="0"/>
        <v>83</v>
      </c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</row>
    <row r="17" spans="1:74" s="4" customFormat="1" ht="12.75" customHeight="1" x14ac:dyDescent="0.25">
      <c r="A17" s="31" t="s">
        <v>141</v>
      </c>
      <c r="B17" s="31" t="s">
        <v>101</v>
      </c>
      <c r="C17" s="31" t="s">
        <v>102</v>
      </c>
      <c r="D17" s="34">
        <v>2348000</v>
      </c>
      <c r="E17" s="34">
        <v>975000</v>
      </c>
      <c r="F17" s="15" t="s">
        <v>97</v>
      </c>
      <c r="G17" s="31" t="s">
        <v>103</v>
      </c>
      <c r="H17" s="31" t="s">
        <v>99</v>
      </c>
      <c r="I17" s="31" t="s">
        <v>104</v>
      </c>
      <c r="J17" s="33" t="s">
        <v>99</v>
      </c>
      <c r="K17" s="31" t="s">
        <v>105</v>
      </c>
      <c r="L17" s="31" t="s">
        <v>106</v>
      </c>
      <c r="M17" s="53">
        <v>20</v>
      </c>
      <c r="N17" s="53">
        <v>11</v>
      </c>
      <c r="O17" s="53">
        <v>11</v>
      </c>
      <c r="P17" s="53">
        <v>4</v>
      </c>
      <c r="Q17" s="53">
        <v>9</v>
      </c>
      <c r="R17" s="53">
        <v>8</v>
      </c>
      <c r="S17" s="53">
        <v>5</v>
      </c>
      <c r="T17" s="19">
        <f t="shared" si="0"/>
        <v>68</v>
      </c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</row>
    <row r="18" spans="1:74" s="4" customFormat="1" ht="12.75" customHeight="1" x14ac:dyDescent="0.25">
      <c r="A18" s="12" t="s">
        <v>60</v>
      </c>
      <c r="B18" s="13" t="s">
        <v>70</v>
      </c>
      <c r="C18" s="13" t="s">
        <v>50</v>
      </c>
      <c r="D18" s="14">
        <v>422000</v>
      </c>
      <c r="E18" s="14">
        <v>200000</v>
      </c>
      <c r="F18" s="15" t="s">
        <v>79</v>
      </c>
      <c r="G18" s="16" t="s">
        <v>81</v>
      </c>
      <c r="H18" s="17" t="s">
        <v>86</v>
      </c>
      <c r="I18" s="16" t="s">
        <v>80</v>
      </c>
      <c r="J18" s="17" t="s">
        <v>86</v>
      </c>
      <c r="K18" s="16" t="s">
        <v>89</v>
      </c>
      <c r="L18" s="17" t="s">
        <v>86</v>
      </c>
      <c r="M18" s="52">
        <v>24</v>
      </c>
      <c r="N18" s="52">
        <v>11</v>
      </c>
      <c r="O18" s="52">
        <v>11</v>
      </c>
      <c r="P18" s="52">
        <v>3</v>
      </c>
      <c r="Q18" s="52">
        <v>9</v>
      </c>
      <c r="R18" s="52">
        <v>7</v>
      </c>
      <c r="S18" s="52">
        <v>4</v>
      </c>
      <c r="T18" s="19">
        <f t="shared" si="0"/>
        <v>69</v>
      </c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</row>
    <row r="19" spans="1:74" s="4" customFormat="1" ht="12.75" customHeight="1" x14ac:dyDescent="0.25">
      <c r="A19" s="12" t="s">
        <v>61</v>
      </c>
      <c r="B19" s="13" t="s">
        <v>71</v>
      </c>
      <c r="C19" s="13" t="s">
        <v>51</v>
      </c>
      <c r="D19" s="14">
        <v>651000</v>
      </c>
      <c r="E19" s="14">
        <v>380000</v>
      </c>
      <c r="F19" s="15" t="s">
        <v>79</v>
      </c>
      <c r="G19" s="16" t="s">
        <v>82</v>
      </c>
      <c r="H19" s="17" t="s">
        <v>86</v>
      </c>
      <c r="I19" s="16" t="s">
        <v>84</v>
      </c>
      <c r="J19" s="17" t="s">
        <v>86</v>
      </c>
      <c r="K19" s="16" t="s">
        <v>90</v>
      </c>
      <c r="L19" s="17" t="s">
        <v>86</v>
      </c>
      <c r="M19" s="52">
        <v>26</v>
      </c>
      <c r="N19" s="52">
        <v>11</v>
      </c>
      <c r="O19" s="52">
        <v>12</v>
      </c>
      <c r="P19" s="52">
        <v>4</v>
      </c>
      <c r="Q19" s="52">
        <v>9</v>
      </c>
      <c r="R19" s="52">
        <v>9</v>
      </c>
      <c r="S19" s="52">
        <v>5</v>
      </c>
      <c r="T19" s="19">
        <f t="shared" si="0"/>
        <v>76</v>
      </c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</row>
    <row r="20" spans="1:74" s="4" customFormat="1" ht="24" x14ac:dyDescent="0.25">
      <c r="A20" s="12" t="s">
        <v>62</v>
      </c>
      <c r="B20" s="13" t="s">
        <v>72</v>
      </c>
      <c r="C20" s="13" t="s">
        <v>52</v>
      </c>
      <c r="D20" s="14">
        <v>3230000</v>
      </c>
      <c r="E20" s="14">
        <v>1600000</v>
      </c>
      <c r="F20" s="15" t="s">
        <v>79</v>
      </c>
      <c r="G20" s="16" t="s">
        <v>83</v>
      </c>
      <c r="H20" s="17" t="s">
        <v>86</v>
      </c>
      <c r="I20" s="16" t="s">
        <v>80</v>
      </c>
      <c r="J20" s="17" t="s">
        <v>87</v>
      </c>
      <c r="K20" s="16" t="s">
        <v>89</v>
      </c>
      <c r="L20" s="17" t="s">
        <v>86</v>
      </c>
      <c r="M20" s="52">
        <v>30</v>
      </c>
      <c r="N20" s="52">
        <v>14</v>
      </c>
      <c r="O20" s="52">
        <v>12</v>
      </c>
      <c r="P20" s="52">
        <v>4</v>
      </c>
      <c r="Q20" s="52">
        <v>9</v>
      </c>
      <c r="R20" s="52">
        <v>8</v>
      </c>
      <c r="S20" s="52">
        <v>5</v>
      </c>
      <c r="T20" s="19">
        <f t="shared" si="0"/>
        <v>82</v>
      </c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</row>
    <row r="21" spans="1:74" s="4" customFormat="1" ht="12.75" customHeight="1" x14ac:dyDescent="0.25">
      <c r="A21" s="31" t="s">
        <v>142</v>
      </c>
      <c r="B21" s="31" t="s">
        <v>107</v>
      </c>
      <c r="C21" s="31" t="s">
        <v>108</v>
      </c>
      <c r="D21" s="34">
        <v>9647500</v>
      </c>
      <c r="E21" s="34">
        <v>6500000</v>
      </c>
      <c r="F21" s="15" t="s">
        <v>97</v>
      </c>
      <c r="G21" s="31" t="s">
        <v>100</v>
      </c>
      <c r="H21" s="31" t="s">
        <v>99</v>
      </c>
      <c r="I21" s="31"/>
      <c r="J21" s="33" t="s">
        <v>109</v>
      </c>
      <c r="K21" s="31" t="s">
        <v>110</v>
      </c>
      <c r="L21" s="31" t="s">
        <v>111</v>
      </c>
      <c r="M21" s="53">
        <v>34</v>
      </c>
      <c r="N21" s="53">
        <v>11</v>
      </c>
      <c r="O21" s="53">
        <v>13</v>
      </c>
      <c r="P21" s="53">
        <v>5</v>
      </c>
      <c r="Q21" s="53">
        <v>7</v>
      </c>
      <c r="R21" s="53">
        <v>8</v>
      </c>
      <c r="S21" s="53">
        <v>4</v>
      </c>
      <c r="T21" s="19">
        <f t="shared" si="0"/>
        <v>82</v>
      </c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</row>
    <row r="22" spans="1:74" s="4" customFormat="1" ht="12.75" customHeight="1" x14ac:dyDescent="0.25">
      <c r="A22" s="12" t="s">
        <v>63</v>
      </c>
      <c r="B22" s="13" t="s">
        <v>73</v>
      </c>
      <c r="C22" s="13" t="s">
        <v>53</v>
      </c>
      <c r="D22" s="14">
        <v>6850000</v>
      </c>
      <c r="E22" s="30">
        <v>2130000</v>
      </c>
      <c r="F22" s="15" t="s">
        <v>79</v>
      </c>
      <c r="G22" s="16" t="s">
        <v>84</v>
      </c>
      <c r="H22" s="17" t="s">
        <v>86</v>
      </c>
      <c r="I22" s="16" t="s">
        <v>83</v>
      </c>
      <c r="J22" s="17" t="s">
        <v>86</v>
      </c>
      <c r="K22" s="35" t="s">
        <v>91</v>
      </c>
      <c r="L22" s="17" t="s">
        <v>86</v>
      </c>
      <c r="M22" s="52">
        <v>27</v>
      </c>
      <c r="N22" s="52">
        <v>13</v>
      </c>
      <c r="O22" s="52">
        <v>11</v>
      </c>
      <c r="P22" s="52">
        <v>4</v>
      </c>
      <c r="Q22" s="52">
        <v>4</v>
      </c>
      <c r="R22" s="52">
        <v>4</v>
      </c>
      <c r="S22" s="52">
        <v>4</v>
      </c>
      <c r="T22" s="19">
        <f t="shared" si="0"/>
        <v>67</v>
      </c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</row>
    <row r="23" spans="1:74" s="4" customFormat="1" ht="13.5" customHeight="1" x14ac:dyDescent="0.25">
      <c r="A23" s="31" t="s">
        <v>143</v>
      </c>
      <c r="B23" s="31" t="s">
        <v>112</v>
      </c>
      <c r="C23" s="31" t="s">
        <v>113</v>
      </c>
      <c r="D23" s="34">
        <v>101667617</v>
      </c>
      <c r="E23" s="34">
        <v>22550000</v>
      </c>
      <c r="F23" s="15" t="s">
        <v>97</v>
      </c>
      <c r="G23" s="32" t="s">
        <v>114</v>
      </c>
      <c r="H23" s="31" t="s">
        <v>99</v>
      </c>
      <c r="I23" s="31" t="s">
        <v>98</v>
      </c>
      <c r="J23" s="33" t="s">
        <v>99</v>
      </c>
      <c r="K23" s="31" t="s">
        <v>115</v>
      </c>
      <c r="L23" s="31" t="s">
        <v>99</v>
      </c>
      <c r="M23" s="53">
        <v>28</v>
      </c>
      <c r="N23" s="53">
        <v>12</v>
      </c>
      <c r="O23" s="53">
        <v>11</v>
      </c>
      <c r="P23" s="53">
        <v>5</v>
      </c>
      <c r="Q23" s="53">
        <v>8</v>
      </c>
      <c r="R23" s="53">
        <v>10</v>
      </c>
      <c r="S23" s="53">
        <v>5</v>
      </c>
      <c r="T23" s="19">
        <f t="shared" si="0"/>
        <v>79</v>
      </c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</row>
    <row r="24" spans="1:74" s="4" customFormat="1" ht="12.75" customHeight="1" x14ac:dyDescent="0.25">
      <c r="A24" s="31" t="s">
        <v>144</v>
      </c>
      <c r="B24" s="31" t="s">
        <v>116</v>
      </c>
      <c r="C24" s="31" t="s">
        <v>117</v>
      </c>
      <c r="D24" s="34">
        <v>16344585</v>
      </c>
      <c r="E24" s="34">
        <v>4100000</v>
      </c>
      <c r="F24" s="15" t="s">
        <v>97</v>
      </c>
      <c r="G24" s="32" t="s">
        <v>104</v>
      </c>
      <c r="H24" s="31" t="s">
        <v>99</v>
      </c>
      <c r="I24" s="31" t="s">
        <v>103</v>
      </c>
      <c r="J24" s="33" t="s">
        <v>111</v>
      </c>
      <c r="K24" s="31" t="s">
        <v>118</v>
      </c>
      <c r="L24" s="31" t="s">
        <v>111</v>
      </c>
      <c r="M24" s="53">
        <v>15</v>
      </c>
      <c r="N24" s="53">
        <v>12</v>
      </c>
      <c r="O24" s="53">
        <v>10</v>
      </c>
      <c r="P24" s="53">
        <v>2</v>
      </c>
      <c r="Q24" s="53">
        <v>7</v>
      </c>
      <c r="R24" s="53">
        <v>4</v>
      </c>
      <c r="S24" s="53">
        <v>4</v>
      </c>
      <c r="T24" s="19">
        <f t="shared" si="0"/>
        <v>54</v>
      </c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</row>
    <row r="25" spans="1:74" s="4" customFormat="1" ht="12.75" customHeight="1" x14ac:dyDescent="0.25">
      <c r="A25" s="31" t="s">
        <v>145</v>
      </c>
      <c r="B25" s="31" t="s">
        <v>119</v>
      </c>
      <c r="C25" s="31" t="s">
        <v>120</v>
      </c>
      <c r="D25" s="34">
        <v>2123286</v>
      </c>
      <c r="E25" s="34">
        <v>1200000</v>
      </c>
      <c r="F25" s="15" t="s">
        <v>97</v>
      </c>
      <c r="G25" s="32"/>
      <c r="H25" s="31"/>
      <c r="I25" s="31" t="s">
        <v>114</v>
      </c>
      <c r="J25" s="33" t="s">
        <v>99</v>
      </c>
      <c r="K25" s="31" t="s">
        <v>121</v>
      </c>
      <c r="L25" s="31" t="s">
        <v>99</v>
      </c>
      <c r="M25" s="53">
        <v>35</v>
      </c>
      <c r="N25" s="53">
        <v>12</v>
      </c>
      <c r="O25" s="53">
        <v>12</v>
      </c>
      <c r="P25" s="53">
        <v>4</v>
      </c>
      <c r="Q25" s="53">
        <v>8</v>
      </c>
      <c r="R25" s="53">
        <v>8</v>
      </c>
      <c r="S25" s="53">
        <v>2</v>
      </c>
      <c r="T25" s="19">
        <f t="shared" si="0"/>
        <v>81</v>
      </c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</row>
    <row r="26" spans="1:74" s="4" customFormat="1" ht="12.75" customHeight="1" x14ac:dyDescent="0.25">
      <c r="A26" s="31" t="s">
        <v>146</v>
      </c>
      <c r="B26" s="31" t="s">
        <v>122</v>
      </c>
      <c r="C26" s="31" t="s">
        <v>123</v>
      </c>
      <c r="D26" s="34">
        <v>726000</v>
      </c>
      <c r="E26" s="34">
        <v>400000</v>
      </c>
      <c r="F26" s="15" t="s">
        <v>97</v>
      </c>
      <c r="G26" s="32" t="s">
        <v>98</v>
      </c>
      <c r="H26" s="31" t="s">
        <v>99</v>
      </c>
      <c r="I26" s="31" t="s">
        <v>100</v>
      </c>
      <c r="J26" s="33" t="s">
        <v>111</v>
      </c>
      <c r="K26" s="31" t="s">
        <v>124</v>
      </c>
      <c r="L26" s="31" t="s">
        <v>99</v>
      </c>
      <c r="M26" s="53">
        <v>33</v>
      </c>
      <c r="N26" s="53">
        <v>11</v>
      </c>
      <c r="O26" s="53">
        <v>12</v>
      </c>
      <c r="P26" s="53">
        <v>4</v>
      </c>
      <c r="Q26" s="53">
        <v>8</v>
      </c>
      <c r="R26" s="53">
        <v>9</v>
      </c>
      <c r="S26" s="53">
        <v>4</v>
      </c>
      <c r="T26" s="19">
        <f t="shared" si="0"/>
        <v>81</v>
      </c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</row>
    <row r="27" spans="1:74" s="4" customFormat="1" x14ac:dyDescent="0.25">
      <c r="A27" s="12" t="s">
        <v>64</v>
      </c>
      <c r="B27" s="13" t="s">
        <v>74</v>
      </c>
      <c r="C27" s="13" t="s">
        <v>54</v>
      </c>
      <c r="D27" s="14">
        <v>2126000</v>
      </c>
      <c r="E27" s="14">
        <v>1500000</v>
      </c>
      <c r="F27" s="15" t="s">
        <v>79</v>
      </c>
      <c r="G27" s="16" t="s">
        <v>85</v>
      </c>
      <c r="H27" s="17" t="s">
        <v>86</v>
      </c>
      <c r="I27" s="16" t="s">
        <v>82</v>
      </c>
      <c r="J27" s="17" t="s">
        <v>86</v>
      </c>
      <c r="K27" s="16" t="s">
        <v>92</v>
      </c>
      <c r="L27" s="17" t="s">
        <v>87</v>
      </c>
      <c r="M27" s="52">
        <v>36</v>
      </c>
      <c r="N27" s="52">
        <v>12</v>
      </c>
      <c r="O27" s="52">
        <v>12</v>
      </c>
      <c r="P27" s="52">
        <v>4</v>
      </c>
      <c r="Q27" s="52">
        <v>6</v>
      </c>
      <c r="R27" s="52">
        <v>8</v>
      </c>
      <c r="S27" s="52">
        <v>4</v>
      </c>
      <c r="T27" s="19">
        <f t="shared" si="0"/>
        <v>82</v>
      </c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</row>
    <row r="28" spans="1:74" s="4" customFormat="1" ht="12.75" customHeight="1" x14ac:dyDescent="0.25">
      <c r="A28" s="12" t="s">
        <v>65</v>
      </c>
      <c r="B28" s="13" t="s">
        <v>75</v>
      </c>
      <c r="C28" s="13" t="s">
        <v>55</v>
      </c>
      <c r="D28" s="14">
        <v>4081610</v>
      </c>
      <c r="E28" s="14">
        <v>941200</v>
      </c>
      <c r="F28" s="15" t="s">
        <v>79</v>
      </c>
      <c r="G28" s="16" t="s">
        <v>84</v>
      </c>
      <c r="H28" s="17" t="s">
        <v>86</v>
      </c>
      <c r="I28" s="16" t="s">
        <v>85</v>
      </c>
      <c r="J28" s="17" t="s">
        <v>86</v>
      </c>
      <c r="K28" s="16" t="s">
        <v>93</v>
      </c>
      <c r="L28" s="17" t="s">
        <v>86</v>
      </c>
      <c r="M28" s="52">
        <v>14</v>
      </c>
      <c r="N28" s="52">
        <v>12</v>
      </c>
      <c r="O28" s="52">
        <v>8</v>
      </c>
      <c r="P28" s="52">
        <v>4</v>
      </c>
      <c r="Q28" s="52">
        <v>7</v>
      </c>
      <c r="R28" s="52">
        <v>5</v>
      </c>
      <c r="S28" s="52">
        <v>4</v>
      </c>
      <c r="T28" s="19">
        <f t="shared" si="0"/>
        <v>54</v>
      </c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</row>
    <row r="29" spans="1:74" s="4" customFormat="1" ht="12.75" customHeight="1" x14ac:dyDescent="0.25">
      <c r="A29" s="12" t="s">
        <v>66</v>
      </c>
      <c r="B29" s="13" t="s">
        <v>76</v>
      </c>
      <c r="C29" s="13" t="s">
        <v>56</v>
      </c>
      <c r="D29" s="14">
        <v>3125000</v>
      </c>
      <c r="E29" s="14">
        <v>900000</v>
      </c>
      <c r="F29" s="15" t="s">
        <v>79</v>
      </c>
      <c r="G29" s="16" t="s">
        <v>85</v>
      </c>
      <c r="H29" s="17" t="s">
        <v>86</v>
      </c>
      <c r="I29" s="16" t="s">
        <v>81</v>
      </c>
      <c r="J29" s="17" t="s">
        <v>86</v>
      </c>
      <c r="K29" s="16" t="s">
        <v>90</v>
      </c>
      <c r="L29" s="17" t="s">
        <v>86</v>
      </c>
      <c r="M29" s="52">
        <v>37</v>
      </c>
      <c r="N29" s="52">
        <v>12</v>
      </c>
      <c r="O29" s="52">
        <v>12</v>
      </c>
      <c r="P29" s="52">
        <v>4</v>
      </c>
      <c r="Q29" s="52">
        <v>8</v>
      </c>
      <c r="R29" s="52">
        <v>9</v>
      </c>
      <c r="S29" s="52">
        <v>5</v>
      </c>
      <c r="T29" s="19">
        <f t="shared" si="0"/>
        <v>87</v>
      </c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</row>
    <row r="30" spans="1:74" s="4" customFormat="1" ht="12.75" customHeight="1" x14ac:dyDescent="0.25">
      <c r="A30" s="31" t="s">
        <v>147</v>
      </c>
      <c r="B30" s="31" t="s">
        <v>125</v>
      </c>
      <c r="C30" s="31" t="s">
        <v>126</v>
      </c>
      <c r="D30" s="34">
        <v>12300000</v>
      </c>
      <c r="E30" s="34">
        <v>7500000</v>
      </c>
      <c r="F30" s="15" t="s">
        <v>97</v>
      </c>
      <c r="G30" s="31"/>
      <c r="H30" s="31"/>
      <c r="I30" s="31" t="s">
        <v>104</v>
      </c>
      <c r="J30" s="33" t="s">
        <v>99</v>
      </c>
      <c r="K30" s="31" t="s">
        <v>127</v>
      </c>
      <c r="L30" s="31" t="s">
        <v>99</v>
      </c>
      <c r="M30" s="53">
        <v>34</v>
      </c>
      <c r="N30" s="53">
        <v>13</v>
      </c>
      <c r="O30" s="53">
        <v>12</v>
      </c>
      <c r="P30" s="53">
        <v>4</v>
      </c>
      <c r="Q30" s="53">
        <v>7</v>
      </c>
      <c r="R30" s="53">
        <v>9</v>
      </c>
      <c r="S30" s="53">
        <v>5</v>
      </c>
      <c r="T30" s="19">
        <f t="shared" si="0"/>
        <v>84</v>
      </c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</row>
    <row r="31" spans="1:74" s="4" customFormat="1" ht="12.75" customHeight="1" x14ac:dyDescent="0.25">
      <c r="A31" s="31" t="s">
        <v>148</v>
      </c>
      <c r="B31" s="31" t="s">
        <v>129</v>
      </c>
      <c r="C31" s="31" t="s">
        <v>130</v>
      </c>
      <c r="D31" s="34">
        <v>1190000</v>
      </c>
      <c r="E31" s="34">
        <v>990000</v>
      </c>
      <c r="F31" s="15" t="s">
        <v>97</v>
      </c>
      <c r="G31" s="31" t="s">
        <v>131</v>
      </c>
      <c r="H31" s="31" t="s">
        <v>99</v>
      </c>
      <c r="I31" s="31"/>
      <c r="J31" s="33" t="s">
        <v>109</v>
      </c>
      <c r="K31" s="31" t="s">
        <v>132</v>
      </c>
      <c r="L31" s="31" t="s">
        <v>99</v>
      </c>
      <c r="M31" s="53">
        <v>36</v>
      </c>
      <c r="N31" s="53">
        <v>12</v>
      </c>
      <c r="O31" s="53">
        <v>13</v>
      </c>
      <c r="P31" s="53">
        <v>4</v>
      </c>
      <c r="Q31" s="53">
        <v>8</v>
      </c>
      <c r="R31" s="53">
        <v>4</v>
      </c>
      <c r="S31" s="53">
        <v>2</v>
      </c>
      <c r="T31" s="19">
        <f t="shared" si="0"/>
        <v>79</v>
      </c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</row>
    <row r="32" spans="1:74" s="4" customFormat="1" x14ac:dyDescent="0.25">
      <c r="A32" s="31" t="s">
        <v>149</v>
      </c>
      <c r="B32" s="31" t="s">
        <v>133</v>
      </c>
      <c r="C32" s="31" t="s">
        <v>134</v>
      </c>
      <c r="D32" s="34">
        <v>224761552</v>
      </c>
      <c r="E32" s="34">
        <v>12000000</v>
      </c>
      <c r="F32" s="15" t="s">
        <v>97</v>
      </c>
      <c r="G32" s="32" t="s">
        <v>100</v>
      </c>
      <c r="H32" s="31" t="s">
        <v>99</v>
      </c>
      <c r="I32" s="31" t="s">
        <v>135</v>
      </c>
      <c r="J32" s="33" t="s">
        <v>99</v>
      </c>
      <c r="K32" s="31" t="s">
        <v>136</v>
      </c>
      <c r="L32" s="31" t="s">
        <v>111</v>
      </c>
      <c r="M32" s="53">
        <v>28</v>
      </c>
      <c r="N32" s="53">
        <v>12</v>
      </c>
      <c r="O32" s="53">
        <v>8</v>
      </c>
      <c r="P32" s="53">
        <v>5</v>
      </c>
      <c r="Q32" s="53">
        <v>10</v>
      </c>
      <c r="R32" s="53">
        <v>7</v>
      </c>
      <c r="S32" s="53">
        <v>3</v>
      </c>
      <c r="T32" s="19">
        <f t="shared" si="0"/>
        <v>73</v>
      </c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</row>
    <row r="33" spans="1:74" s="4" customFormat="1" ht="12.75" customHeight="1" x14ac:dyDescent="0.25">
      <c r="A33" s="31" t="s">
        <v>150</v>
      </c>
      <c r="B33" s="31" t="s">
        <v>112</v>
      </c>
      <c r="C33" s="31" t="s">
        <v>138</v>
      </c>
      <c r="D33" s="34">
        <v>2297160</v>
      </c>
      <c r="E33" s="34">
        <v>1300000</v>
      </c>
      <c r="F33" s="15" t="s">
        <v>97</v>
      </c>
      <c r="G33" s="32" t="s">
        <v>104</v>
      </c>
      <c r="H33" s="31" t="s">
        <v>99</v>
      </c>
      <c r="I33" s="31" t="s">
        <v>139</v>
      </c>
      <c r="J33" s="33" t="s">
        <v>99</v>
      </c>
      <c r="K33" s="31"/>
      <c r="L33" s="31"/>
      <c r="M33" s="53">
        <v>35</v>
      </c>
      <c r="N33" s="53">
        <v>11</v>
      </c>
      <c r="O33" s="53">
        <v>12</v>
      </c>
      <c r="P33" s="53">
        <v>5</v>
      </c>
      <c r="Q33" s="53">
        <v>9</v>
      </c>
      <c r="R33" s="53">
        <v>9</v>
      </c>
      <c r="S33" s="53">
        <v>5</v>
      </c>
      <c r="T33" s="19">
        <f t="shared" si="0"/>
        <v>86</v>
      </c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</row>
    <row r="34" spans="1:74" s="4" customFormat="1" ht="12.75" customHeight="1" x14ac:dyDescent="0.25">
      <c r="A34" s="12" t="s">
        <v>67</v>
      </c>
      <c r="B34" s="13" t="s">
        <v>77</v>
      </c>
      <c r="C34" s="13" t="s">
        <v>57</v>
      </c>
      <c r="D34" s="14">
        <v>1100000</v>
      </c>
      <c r="E34" s="14">
        <v>400000</v>
      </c>
      <c r="F34" s="15" t="s">
        <v>79</v>
      </c>
      <c r="G34" s="16" t="s">
        <v>81</v>
      </c>
      <c r="H34" s="17" t="s">
        <v>86</v>
      </c>
      <c r="I34" s="16" t="s">
        <v>83</v>
      </c>
      <c r="J34" s="17" t="s">
        <v>86</v>
      </c>
      <c r="K34" s="16" t="s">
        <v>94</v>
      </c>
      <c r="L34" s="17" t="s">
        <v>86</v>
      </c>
      <c r="M34" s="52">
        <v>24</v>
      </c>
      <c r="N34" s="52">
        <v>11</v>
      </c>
      <c r="O34" s="52">
        <v>11</v>
      </c>
      <c r="P34" s="52">
        <v>4</v>
      </c>
      <c r="Q34" s="52">
        <v>9</v>
      </c>
      <c r="R34" s="52">
        <v>8</v>
      </c>
      <c r="S34" s="52">
        <v>2</v>
      </c>
      <c r="T34" s="19">
        <f t="shared" si="0"/>
        <v>69</v>
      </c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</row>
    <row r="35" spans="1:74" s="4" customFormat="1" ht="12.75" customHeight="1" x14ac:dyDescent="0.25">
      <c r="A35" s="12" t="s">
        <v>68</v>
      </c>
      <c r="B35" s="23" t="s">
        <v>78</v>
      </c>
      <c r="C35" s="13" t="s">
        <v>58</v>
      </c>
      <c r="D35" s="14">
        <v>4929100</v>
      </c>
      <c r="E35" s="14">
        <v>3500000</v>
      </c>
      <c r="F35" s="15" t="s">
        <v>79</v>
      </c>
      <c r="G35" s="16" t="s">
        <v>82</v>
      </c>
      <c r="H35" s="17" t="s">
        <v>86</v>
      </c>
      <c r="I35" s="16" t="s">
        <v>84</v>
      </c>
      <c r="J35" s="17" t="s">
        <v>86</v>
      </c>
      <c r="K35" s="16" t="s">
        <v>88</v>
      </c>
      <c r="L35" s="17" t="s">
        <v>87</v>
      </c>
      <c r="M35" s="52">
        <v>24</v>
      </c>
      <c r="N35" s="52">
        <v>12</v>
      </c>
      <c r="O35" s="52">
        <v>12</v>
      </c>
      <c r="P35" s="52">
        <v>4</v>
      </c>
      <c r="Q35" s="52">
        <v>9</v>
      </c>
      <c r="R35" s="52">
        <v>9</v>
      </c>
      <c r="S35" s="52">
        <v>4</v>
      </c>
      <c r="T35" s="19">
        <f t="shared" si="0"/>
        <v>74</v>
      </c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</row>
    <row r="36" spans="1:74" x14ac:dyDescent="0.35">
      <c r="D36" s="24">
        <f>SUM(D15:D35)</f>
        <v>444041149</v>
      </c>
      <c r="E36" s="24">
        <f>SUM(E15:E35)</f>
        <v>87436200</v>
      </c>
      <c r="F36" s="5"/>
      <c r="G36" s="5"/>
    </row>
    <row r="37" spans="1:74" x14ac:dyDescent="0.35">
      <c r="E37" s="5"/>
      <c r="F37" s="5"/>
      <c r="G37" s="5"/>
      <c r="H37" s="5"/>
      <c r="I37" s="5"/>
      <c r="T37" s="29" t="s">
        <v>20</v>
      </c>
    </row>
  </sheetData>
  <sortState xmlns:xlrd2="http://schemas.microsoft.com/office/spreadsheetml/2017/richdata2" ref="A15:T35">
    <sortCondition ref="A15:A35"/>
  </sortState>
  <mergeCells count="21">
    <mergeCell ref="A3:C3"/>
    <mergeCell ref="D3:L3"/>
    <mergeCell ref="D9:L9"/>
    <mergeCell ref="D10:L10"/>
    <mergeCell ref="A12:A14"/>
    <mergeCell ref="B12:B14"/>
    <mergeCell ref="C12:C14"/>
    <mergeCell ref="D12:D14"/>
    <mergeCell ref="E12:E14"/>
    <mergeCell ref="T12:T13"/>
    <mergeCell ref="F12:F14"/>
    <mergeCell ref="G12:H13"/>
    <mergeCell ref="I12:J13"/>
    <mergeCell ref="K12:L13"/>
    <mergeCell ref="M12:M13"/>
    <mergeCell ref="N12:N13"/>
    <mergeCell ref="O12:O13"/>
    <mergeCell ref="P12:P13"/>
    <mergeCell ref="Q12:Q13"/>
    <mergeCell ref="R12:R13"/>
    <mergeCell ref="S12:S13"/>
  </mergeCells>
  <dataValidations count="4">
    <dataValidation type="decimal" operator="lessThanOrEqual" allowBlank="1" showInputMessage="1" showErrorMessage="1" error="max. 5" sqref="P15:P35 S15:S35" xr:uid="{43CA6AFE-35B2-43D4-994C-08150BA70506}">
      <formula1>5</formula1>
    </dataValidation>
    <dataValidation type="decimal" operator="lessThanOrEqual" allowBlank="1" showInputMessage="1" showErrorMessage="1" error="max. 10" sqref="Q15:R35" xr:uid="{BD4D6379-1283-4D9A-8C10-61E221A09361}">
      <formula1>10</formula1>
    </dataValidation>
    <dataValidation type="decimal" operator="lessThanOrEqual" allowBlank="1" showInputMessage="1" showErrorMessage="1" error="max. 15" sqref="N15:O35" xr:uid="{A45C2449-B8A1-462B-810A-C2C4FCA086DF}">
      <formula1>15</formula1>
    </dataValidation>
    <dataValidation type="decimal" operator="lessThanOrEqual" allowBlank="1" showInputMessage="1" showErrorMessage="1" error="max. 40" sqref="M15:M35" xr:uid="{A1C7A602-14AA-4D6D-A417-15E47E955F9C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C1A67-BD10-41E7-98F6-C52DBA6F9F6A}">
  <dimension ref="A1:BV37"/>
  <sheetViews>
    <sheetView zoomScale="70" zoomScaleNormal="70" workbookViewId="0"/>
  </sheetViews>
  <sheetFormatPr defaultColWidth="9.08984375" defaultRowHeight="12" x14ac:dyDescent="0.35"/>
  <cols>
    <col min="1" max="1" width="11.6328125" style="38" customWidth="1"/>
    <col min="2" max="2" width="30" style="38" bestFit="1" customWidth="1"/>
    <col min="3" max="3" width="43.6328125" style="38" customWidth="1"/>
    <col min="4" max="4" width="15.54296875" style="38" customWidth="1"/>
    <col min="5" max="6" width="15" style="38" customWidth="1"/>
    <col min="7" max="7" width="15.6328125" style="38" customWidth="1"/>
    <col min="8" max="8" width="5.6328125" style="39" customWidth="1"/>
    <col min="9" max="9" width="15.6328125" style="39" customWidth="1"/>
    <col min="10" max="10" width="5.6328125" style="38" customWidth="1"/>
    <col min="11" max="11" width="15.6328125" style="38" customWidth="1"/>
    <col min="12" max="12" width="5.6328125" style="38" customWidth="1"/>
    <col min="13" max="13" width="9.6328125" style="38" customWidth="1"/>
    <col min="14" max="20" width="9.36328125" style="38" customWidth="1"/>
    <col min="21" max="16384" width="9.08984375" style="38"/>
  </cols>
  <sheetData>
    <row r="1" spans="1:74" ht="38.25" customHeight="1" x14ac:dyDescent="0.35">
      <c r="A1" s="37" t="s">
        <v>36</v>
      </c>
    </row>
    <row r="2" spans="1:74" ht="15" customHeight="1" x14ac:dyDescent="0.35">
      <c r="A2" s="44" t="s">
        <v>37</v>
      </c>
      <c r="D2" s="44" t="s">
        <v>25</v>
      </c>
    </row>
    <row r="3" spans="1:74" ht="25.25" customHeight="1" x14ac:dyDescent="0.35">
      <c r="A3" s="74" t="s">
        <v>45</v>
      </c>
      <c r="B3" s="75"/>
      <c r="C3" s="75"/>
      <c r="D3" s="76" t="s">
        <v>47</v>
      </c>
      <c r="E3" s="77"/>
      <c r="F3" s="77"/>
      <c r="G3" s="77"/>
      <c r="H3" s="77"/>
      <c r="I3" s="77"/>
      <c r="J3" s="77"/>
      <c r="K3" s="77"/>
      <c r="L3" s="77"/>
    </row>
    <row r="4" spans="1:74" ht="15" customHeight="1" x14ac:dyDescent="0.35">
      <c r="A4" s="44" t="s">
        <v>43</v>
      </c>
      <c r="D4" s="38" t="s">
        <v>46</v>
      </c>
    </row>
    <row r="5" spans="1:74" ht="15" customHeight="1" x14ac:dyDescent="0.35">
      <c r="A5" s="44" t="s">
        <v>44</v>
      </c>
      <c r="D5" s="38" t="s">
        <v>38</v>
      </c>
    </row>
    <row r="6" spans="1:74" ht="15" customHeight="1" x14ac:dyDescent="0.35">
      <c r="A6" s="45" t="s">
        <v>35</v>
      </c>
      <c r="D6" s="38" t="s">
        <v>39</v>
      </c>
    </row>
    <row r="7" spans="1:74" ht="15" customHeight="1" x14ac:dyDescent="0.35">
      <c r="A7" s="44" t="s">
        <v>24</v>
      </c>
      <c r="D7" s="38" t="s">
        <v>40</v>
      </c>
      <c r="E7" s="43"/>
      <c r="F7" s="43"/>
      <c r="G7" s="43"/>
      <c r="H7" s="43"/>
      <c r="I7" s="43"/>
      <c r="J7" s="43"/>
      <c r="K7" s="43"/>
      <c r="L7" s="43"/>
    </row>
    <row r="8" spans="1:74" ht="15" customHeight="1" x14ac:dyDescent="0.35">
      <c r="A8" s="44"/>
      <c r="D8" s="38" t="s">
        <v>41</v>
      </c>
      <c r="E8" s="43"/>
      <c r="F8" s="43"/>
      <c r="G8" s="43"/>
      <c r="H8" s="43"/>
      <c r="I8" s="43"/>
      <c r="J8" s="43"/>
      <c r="K8" s="43"/>
      <c r="L8" s="43"/>
    </row>
    <row r="9" spans="1:74" ht="15" customHeight="1" x14ac:dyDescent="0.35">
      <c r="D9" s="75"/>
      <c r="E9" s="75"/>
      <c r="F9" s="75"/>
      <c r="G9" s="75"/>
      <c r="H9" s="75"/>
      <c r="I9" s="75"/>
      <c r="J9" s="75"/>
      <c r="K9" s="75"/>
      <c r="L9" s="75"/>
    </row>
    <row r="10" spans="1:74" ht="42.65" customHeight="1" x14ac:dyDescent="0.35">
      <c r="A10" s="44"/>
      <c r="D10" s="76" t="s">
        <v>42</v>
      </c>
      <c r="E10" s="76"/>
      <c r="F10" s="76"/>
      <c r="G10" s="76"/>
      <c r="H10" s="76"/>
      <c r="I10" s="76"/>
      <c r="J10" s="76"/>
      <c r="K10" s="76"/>
      <c r="L10" s="76"/>
    </row>
    <row r="11" spans="1:74" ht="12.65" customHeight="1" x14ac:dyDescent="0.35">
      <c r="A11" s="44"/>
    </row>
    <row r="12" spans="1:74" ht="26.4" customHeight="1" x14ac:dyDescent="0.35">
      <c r="A12" s="70" t="s">
        <v>0</v>
      </c>
      <c r="B12" s="70" t="s">
        <v>1</v>
      </c>
      <c r="C12" s="70" t="s">
        <v>19</v>
      </c>
      <c r="D12" s="70" t="s">
        <v>13</v>
      </c>
      <c r="E12" s="72" t="s">
        <v>2</v>
      </c>
      <c r="F12" s="72" t="s">
        <v>48</v>
      </c>
      <c r="G12" s="70" t="s">
        <v>32</v>
      </c>
      <c r="H12" s="70"/>
      <c r="I12" s="70" t="s">
        <v>33</v>
      </c>
      <c r="J12" s="70"/>
      <c r="K12" s="70" t="s">
        <v>34</v>
      </c>
      <c r="L12" s="70"/>
      <c r="M12" s="70" t="s">
        <v>15</v>
      </c>
      <c r="N12" s="70" t="s">
        <v>14</v>
      </c>
      <c r="O12" s="70" t="s">
        <v>16</v>
      </c>
      <c r="P12" s="70" t="s">
        <v>29</v>
      </c>
      <c r="Q12" s="70" t="s">
        <v>30</v>
      </c>
      <c r="R12" s="70" t="s">
        <v>31</v>
      </c>
      <c r="S12" s="70" t="s">
        <v>3</v>
      </c>
      <c r="T12" s="70" t="s">
        <v>4</v>
      </c>
    </row>
    <row r="13" spans="1:74" ht="59.4" customHeight="1" x14ac:dyDescent="0.35">
      <c r="A13" s="78"/>
      <c r="B13" s="78"/>
      <c r="C13" s="78"/>
      <c r="D13" s="78"/>
      <c r="E13" s="73"/>
      <c r="F13" s="73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1:74" ht="29" customHeight="1" x14ac:dyDescent="0.35">
      <c r="A14" s="78"/>
      <c r="B14" s="78"/>
      <c r="C14" s="78"/>
      <c r="D14" s="78"/>
      <c r="E14" s="73"/>
      <c r="F14" s="73"/>
      <c r="G14" s="46" t="s">
        <v>26</v>
      </c>
      <c r="H14" s="42" t="s">
        <v>27</v>
      </c>
      <c r="I14" s="42" t="s">
        <v>26</v>
      </c>
      <c r="J14" s="42" t="s">
        <v>27</v>
      </c>
      <c r="K14" s="42" t="s">
        <v>26</v>
      </c>
      <c r="L14" s="42" t="s">
        <v>27</v>
      </c>
      <c r="M14" s="42" t="s">
        <v>28</v>
      </c>
      <c r="N14" s="42" t="s">
        <v>21</v>
      </c>
      <c r="O14" s="42" t="s">
        <v>21</v>
      </c>
      <c r="P14" s="42" t="s">
        <v>22</v>
      </c>
      <c r="Q14" s="42" t="s">
        <v>23</v>
      </c>
      <c r="R14" s="42" t="s">
        <v>23</v>
      </c>
      <c r="S14" s="42" t="s">
        <v>22</v>
      </c>
      <c r="T14" s="42"/>
    </row>
    <row r="15" spans="1:74" s="40" customFormat="1" ht="12.75" customHeight="1" x14ac:dyDescent="0.25">
      <c r="A15" s="47" t="s">
        <v>59</v>
      </c>
      <c r="B15" s="48" t="s">
        <v>69</v>
      </c>
      <c r="C15" s="48" t="s">
        <v>49</v>
      </c>
      <c r="D15" s="14">
        <v>501739</v>
      </c>
      <c r="E15" s="14">
        <v>370000</v>
      </c>
      <c r="F15" s="49" t="s">
        <v>79</v>
      </c>
      <c r="G15" s="50" t="s">
        <v>80</v>
      </c>
      <c r="H15" s="51" t="s">
        <v>86</v>
      </c>
      <c r="I15" s="50" t="s">
        <v>81</v>
      </c>
      <c r="J15" s="51" t="s">
        <v>86</v>
      </c>
      <c r="K15" s="50" t="s">
        <v>88</v>
      </c>
      <c r="L15" s="51" t="s">
        <v>86</v>
      </c>
      <c r="M15" s="52">
        <v>35</v>
      </c>
      <c r="N15" s="52">
        <v>12</v>
      </c>
      <c r="O15" s="52">
        <v>14</v>
      </c>
      <c r="P15" s="52">
        <v>5</v>
      </c>
      <c r="Q15" s="52">
        <v>8</v>
      </c>
      <c r="R15" s="52">
        <v>8</v>
      </c>
      <c r="S15" s="52">
        <v>3</v>
      </c>
      <c r="T15" s="53">
        <f t="shared" ref="T15:T35" si="0">SUM(M15:S15)</f>
        <v>85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</row>
    <row r="16" spans="1:74" s="40" customFormat="1" ht="12.75" customHeight="1" x14ac:dyDescent="0.25">
      <c r="A16" s="57" t="s">
        <v>140</v>
      </c>
      <c r="B16" s="57" t="s">
        <v>95</v>
      </c>
      <c r="C16" s="57" t="s">
        <v>96</v>
      </c>
      <c r="D16" s="34">
        <v>43619000</v>
      </c>
      <c r="E16" s="34">
        <v>18000000</v>
      </c>
      <c r="F16" s="49" t="s">
        <v>97</v>
      </c>
      <c r="G16" s="59" t="s">
        <v>98</v>
      </c>
      <c r="H16" s="57" t="s">
        <v>99</v>
      </c>
      <c r="I16" s="57" t="s">
        <v>100</v>
      </c>
      <c r="J16" s="60" t="s">
        <v>99</v>
      </c>
      <c r="K16" s="57"/>
      <c r="L16" s="57"/>
      <c r="M16" s="53">
        <v>35</v>
      </c>
      <c r="N16" s="53">
        <v>10</v>
      </c>
      <c r="O16" s="53">
        <v>14</v>
      </c>
      <c r="P16" s="53">
        <v>5</v>
      </c>
      <c r="Q16" s="53">
        <v>8</v>
      </c>
      <c r="R16" s="53">
        <v>8</v>
      </c>
      <c r="S16" s="53">
        <v>5</v>
      </c>
      <c r="T16" s="53">
        <f t="shared" si="0"/>
        <v>85</v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</row>
    <row r="17" spans="1:74" s="40" customFormat="1" ht="12.75" customHeight="1" x14ac:dyDescent="0.25">
      <c r="A17" s="57" t="s">
        <v>141</v>
      </c>
      <c r="B17" s="57" t="s">
        <v>101</v>
      </c>
      <c r="C17" s="57" t="s">
        <v>102</v>
      </c>
      <c r="D17" s="34">
        <v>2348000</v>
      </c>
      <c r="E17" s="34">
        <v>975000</v>
      </c>
      <c r="F17" s="49" t="s">
        <v>97</v>
      </c>
      <c r="G17" s="57" t="s">
        <v>103</v>
      </c>
      <c r="H17" s="57" t="s">
        <v>99</v>
      </c>
      <c r="I17" s="57" t="s">
        <v>104</v>
      </c>
      <c r="J17" s="60" t="s">
        <v>99</v>
      </c>
      <c r="K17" s="57" t="s">
        <v>105</v>
      </c>
      <c r="L17" s="57" t="s">
        <v>106</v>
      </c>
      <c r="M17" s="53">
        <v>20</v>
      </c>
      <c r="N17" s="53">
        <v>8</v>
      </c>
      <c r="O17" s="53">
        <v>12</v>
      </c>
      <c r="P17" s="53">
        <v>5</v>
      </c>
      <c r="Q17" s="53">
        <v>7</v>
      </c>
      <c r="R17" s="53">
        <v>7</v>
      </c>
      <c r="S17" s="53">
        <v>5</v>
      </c>
      <c r="T17" s="53">
        <f t="shared" si="0"/>
        <v>64</v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</row>
    <row r="18" spans="1:74" s="40" customFormat="1" ht="12.75" customHeight="1" x14ac:dyDescent="0.25">
      <c r="A18" s="47" t="s">
        <v>60</v>
      </c>
      <c r="B18" s="48" t="s">
        <v>70</v>
      </c>
      <c r="C18" s="48" t="s">
        <v>50</v>
      </c>
      <c r="D18" s="14">
        <v>422000</v>
      </c>
      <c r="E18" s="14">
        <v>200000</v>
      </c>
      <c r="F18" s="49" t="s">
        <v>79</v>
      </c>
      <c r="G18" s="50" t="s">
        <v>81</v>
      </c>
      <c r="H18" s="51" t="s">
        <v>86</v>
      </c>
      <c r="I18" s="50" t="s">
        <v>80</v>
      </c>
      <c r="J18" s="51" t="s">
        <v>86</v>
      </c>
      <c r="K18" s="50" t="s">
        <v>89</v>
      </c>
      <c r="L18" s="51" t="s">
        <v>86</v>
      </c>
      <c r="M18" s="52">
        <v>20</v>
      </c>
      <c r="N18" s="52">
        <v>8</v>
      </c>
      <c r="O18" s="52">
        <v>12</v>
      </c>
      <c r="P18" s="52">
        <v>5</v>
      </c>
      <c r="Q18" s="52">
        <v>9</v>
      </c>
      <c r="R18" s="52">
        <v>5</v>
      </c>
      <c r="S18" s="52">
        <v>3</v>
      </c>
      <c r="T18" s="53">
        <f t="shared" si="0"/>
        <v>62</v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</row>
    <row r="19" spans="1:74" s="40" customFormat="1" ht="12.75" customHeight="1" x14ac:dyDescent="0.25">
      <c r="A19" s="47" t="s">
        <v>61</v>
      </c>
      <c r="B19" s="48" t="s">
        <v>71</v>
      </c>
      <c r="C19" s="48" t="s">
        <v>51</v>
      </c>
      <c r="D19" s="14">
        <v>651000</v>
      </c>
      <c r="E19" s="14">
        <v>380000</v>
      </c>
      <c r="F19" s="49" t="s">
        <v>79</v>
      </c>
      <c r="G19" s="50" t="s">
        <v>82</v>
      </c>
      <c r="H19" s="51" t="s">
        <v>86</v>
      </c>
      <c r="I19" s="50" t="s">
        <v>84</v>
      </c>
      <c r="J19" s="51" t="s">
        <v>86</v>
      </c>
      <c r="K19" s="50" t="s">
        <v>90</v>
      </c>
      <c r="L19" s="51" t="s">
        <v>86</v>
      </c>
      <c r="M19" s="52">
        <v>34</v>
      </c>
      <c r="N19" s="52">
        <v>10</v>
      </c>
      <c r="O19" s="52">
        <v>12</v>
      </c>
      <c r="P19" s="52">
        <v>5</v>
      </c>
      <c r="Q19" s="52">
        <v>9</v>
      </c>
      <c r="R19" s="52">
        <v>8</v>
      </c>
      <c r="S19" s="52">
        <v>5</v>
      </c>
      <c r="T19" s="53">
        <f t="shared" si="0"/>
        <v>83</v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</row>
    <row r="20" spans="1:74" s="40" customFormat="1" ht="24" x14ac:dyDescent="0.25">
      <c r="A20" s="47" t="s">
        <v>62</v>
      </c>
      <c r="B20" s="48" t="s">
        <v>72</v>
      </c>
      <c r="C20" s="48" t="s">
        <v>52</v>
      </c>
      <c r="D20" s="14">
        <v>3230000</v>
      </c>
      <c r="E20" s="14">
        <v>1600000</v>
      </c>
      <c r="F20" s="49" t="s">
        <v>79</v>
      </c>
      <c r="G20" s="50" t="s">
        <v>83</v>
      </c>
      <c r="H20" s="51" t="s">
        <v>86</v>
      </c>
      <c r="I20" s="50" t="s">
        <v>80</v>
      </c>
      <c r="J20" s="51" t="s">
        <v>87</v>
      </c>
      <c r="K20" s="50" t="s">
        <v>89</v>
      </c>
      <c r="L20" s="51" t="s">
        <v>86</v>
      </c>
      <c r="M20" s="52">
        <v>25</v>
      </c>
      <c r="N20" s="52">
        <v>10</v>
      </c>
      <c r="O20" s="52">
        <v>10</v>
      </c>
      <c r="P20" s="52">
        <v>5</v>
      </c>
      <c r="Q20" s="52">
        <v>6</v>
      </c>
      <c r="R20" s="52">
        <v>6</v>
      </c>
      <c r="S20" s="52">
        <v>5</v>
      </c>
      <c r="T20" s="53">
        <f t="shared" si="0"/>
        <v>67</v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</row>
    <row r="21" spans="1:74" s="40" customFormat="1" ht="12.75" customHeight="1" x14ac:dyDescent="0.25">
      <c r="A21" s="57" t="s">
        <v>142</v>
      </c>
      <c r="B21" s="57" t="s">
        <v>107</v>
      </c>
      <c r="C21" s="57" t="s">
        <v>108</v>
      </c>
      <c r="D21" s="34">
        <v>9647500</v>
      </c>
      <c r="E21" s="34">
        <v>6500000</v>
      </c>
      <c r="F21" s="49" t="s">
        <v>97</v>
      </c>
      <c r="G21" s="57" t="s">
        <v>100</v>
      </c>
      <c r="H21" s="57" t="s">
        <v>99</v>
      </c>
      <c r="I21" s="57"/>
      <c r="J21" s="60" t="s">
        <v>109</v>
      </c>
      <c r="K21" s="57" t="s">
        <v>110</v>
      </c>
      <c r="L21" s="57" t="s">
        <v>111</v>
      </c>
      <c r="M21" s="53">
        <v>35</v>
      </c>
      <c r="N21" s="53">
        <v>12</v>
      </c>
      <c r="O21" s="53">
        <v>14</v>
      </c>
      <c r="P21" s="53">
        <v>5</v>
      </c>
      <c r="Q21" s="53">
        <v>7</v>
      </c>
      <c r="R21" s="53">
        <v>6</v>
      </c>
      <c r="S21" s="53">
        <v>4</v>
      </c>
      <c r="T21" s="53">
        <f t="shared" si="0"/>
        <v>83</v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</row>
    <row r="22" spans="1:74" s="40" customFormat="1" ht="12.75" customHeight="1" x14ac:dyDescent="0.25">
      <c r="A22" s="47" t="s">
        <v>63</v>
      </c>
      <c r="B22" s="48" t="s">
        <v>73</v>
      </c>
      <c r="C22" s="48" t="s">
        <v>53</v>
      </c>
      <c r="D22" s="14">
        <v>6850000</v>
      </c>
      <c r="E22" s="30">
        <v>2130000</v>
      </c>
      <c r="F22" s="49" t="s">
        <v>79</v>
      </c>
      <c r="G22" s="50" t="s">
        <v>84</v>
      </c>
      <c r="H22" s="51" t="s">
        <v>86</v>
      </c>
      <c r="I22" s="50" t="s">
        <v>83</v>
      </c>
      <c r="J22" s="51" t="s">
        <v>86</v>
      </c>
      <c r="K22" s="35" t="s">
        <v>91</v>
      </c>
      <c r="L22" s="51" t="s">
        <v>86</v>
      </c>
      <c r="M22" s="52">
        <v>25</v>
      </c>
      <c r="N22" s="52">
        <v>10</v>
      </c>
      <c r="O22" s="52">
        <v>12</v>
      </c>
      <c r="P22" s="52">
        <v>5</v>
      </c>
      <c r="Q22" s="52">
        <v>7</v>
      </c>
      <c r="R22" s="52">
        <v>5</v>
      </c>
      <c r="S22" s="52">
        <v>3</v>
      </c>
      <c r="T22" s="53">
        <f t="shared" si="0"/>
        <v>67</v>
      </c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</row>
    <row r="23" spans="1:74" s="40" customFormat="1" ht="13.5" customHeight="1" x14ac:dyDescent="0.25">
      <c r="A23" s="57" t="s">
        <v>143</v>
      </c>
      <c r="B23" s="57" t="s">
        <v>112</v>
      </c>
      <c r="C23" s="57" t="s">
        <v>113</v>
      </c>
      <c r="D23" s="34">
        <v>101667617</v>
      </c>
      <c r="E23" s="34">
        <v>22550000</v>
      </c>
      <c r="F23" s="49" t="s">
        <v>97</v>
      </c>
      <c r="G23" s="59" t="s">
        <v>114</v>
      </c>
      <c r="H23" s="57" t="s">
        <v>99</v>
      </c>
      <c r="I23" s="57" t="s">
        <v>98</v>
      </c>
      <c r="J23" s="60" t="s">
        <v>99</v>
      </c>
      <c r="K23" s="57" t="s">
        <v>115</v>
      </c>
      <c r="L23" s="57" t="s">
        <v>99</v>
      </c>
      <c r="M23" s="53">
        <v>25</v>
      </c>
      <c r="N23" s="53">
        <v>12</v>
      </c>
      <c r="O23" s="53">
        <v>10</v>
      </c>
      <c r="P23" s="53">
        <v>5</v>
      </c>
      <c r="Q23" s="53">
        <v>7</v>
      </c>
      <c r="R23" s="53">
        <v>5</v>
      </c>
      <c r="S23" s="53">
        <v>5</v>
      </c>
      <c r="T23" s="53">
        <f t="shared" si="0"/>
        <v>69</v>
      </c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</row>
    <row r="24" spans="1:74" s="40" customFormat="1" ht="12.75" customHeight="1" x14ac:dyDescent="0.25">
      <c r="A24" s="57" t="s">
        <v>144</v>
      </c>
      <c r="B24" s="57" t="s">
        <v>116</v>
      </c>
      <c r="C24" s="57" t="s">
        <v>117</v>
      </c>
      <c r="D24" s="34">
        <v>16344585</v>
      </c>
      <c r="E24" s="34">
        <v>4100000</v>
      </c>
      <c r="F24" s="49" t="s">
        <v>97</v>
      </c>
      <c r="G24" s="59" t="s">
        <v>104</v>
      </c>
      <c r="H24" s="57" t="s">
        <v>99</v>
      </c>
      <c r="I24" s="57" t="s">
        <v>103</v>
      </c>
      <c r="J24" s="60" t="s">
        <v>111</v>
      </c>
      <c r="K24" s="57" t="s">
        <v>118</v>
      </c>
      <c r="L24" s="57" t="s">
        <v>111</v>
      </c>
      <c r="M24" s="53">
        <v>25</v>
      </c>
      <c r="N24" s="53">
        <v>12</v>
      </c>
      <c r="O24" s="53">
        <v>10</v>
      </c>
      <c r="P24" s="53">
        <v>5</v>
      </c>
      <c r="Q24" s="53">
        <v>5</v>
      </c>
      <c r="R24" s="53">
        <v>5</v>
      </c>
      <c r="S24" s="53">
        <v>4</v>
      </c>
      <c r="T24" s="53">
        <f t="shared" si="0"/>
        <v>66</v>
      </c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</row>
    <row r="25" spans="1:74" s="40" customFormat="1" ht="12.75" customHeight="1" x14ac:dyDescent="0.25">
      <c r="A25" s="57" t="s">
        <v>145</v>
      </c>
      <c r="B25" s="57" t="s">
        <v>119</v>
      </c>
      <c r="C25" s="57" t="s">
        <v>120</v>
      </c>
      <c r="D25" s="34">
        <v>2123286</v>
      </c>
      <c r="E25" s="34">
        <v>1200000</v>
      </c>
      <c r="F25" s="49" t="s">
        <v>97</v>
      </c>
      <c r="G25" s="59"/>
      <c r="H25" s="57"/>
      <c r="I25" s="57" t="s">
        <v>114</v>
      </c>
      <c r="J25" s="60" t="s">
        <v>99</v>
      </c>
      <c r="K25" s="57" t="s">
        <v>121</v>
      </c>
      <c r="L25" s="57" t="s">
        <v>99</v>
      </c>
      <c r="M25" s="53">
        <v>36</v>
      </c>
      <c r="N25" s="53">
        <v>12</v>
      </c>
      <c r="O25" s="53">
        <v>14</v>
      </c>
      <c r="P25" s="53">
        <v>5</v>
      </c>
      <c r="Q25" s="53">
        <v>7</v>
      </c>
      <c r="R25" s="53">
        <v>7</v>
      </c>
      <c r="S25" s="53">
        <v>2</v>
      </c>
      <c r="T25" s="53">
        <f t="shared" si="0"/>
        <v>83</v>
      </c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</row>
    <row r="26" spans="1:74" s="40" customFormat="1" ht="12.75" customHeight="1" x14ac:dyDescent="0.25">
      <c r="A26" s="57" t="s">
        <v>146</v>
      </c>
      <c r="B26" s="57" t="s">
        <v>122</v>
      </c>
      <c r="C26" s="57" t="s">
        <v>123</v>
      </c>
      <c r="D26" s="34">
        <v>726000</v>
      </c>
      <c r="E26" s="34">
        <v>400000</v>
      </c>
      <c r="F26" s="49" t="s">
        <v>97</v>
      </c>
      <c r="G26" s="59" t="s">
        <v>98</v>
      </c>
      <c r="H26" s="57" t="s">
        <v>99</v>
      </c>
      <c r="I26" s="57" t="s">
        <v>100</v>
      </c>
      <c r="J26" s="60" t="s">
        <v>111</v>
      </c>
      <c r="K26" s="57" t="s">
        <v>124</v>
      </c>
      <c r="L26" s="57" t="s">
        <v>99</v>
      </c>
      <c r="M26" s="53">
        <v>38</v>
      </c>
      <c r="N26" s="53">
        <v>12</v>
      </c>
      <c r="O26" s="53">
        <v>15</v>
      </c>
      <c r="P26" s="53">
        <v>5</v>
      </c>
      <c r="Q26" s="53">
        <v>8</v>
      </c>
      <c r="R26" s="53">
        <v>8</v>
      </c>
      <c r="S26" s="53">
        <v>4</v>
      </c>
      <c r="T26" s="53">
        <f t="shared" si="0"/>
        <v>90</v>
      </c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</row>
    <row r="27" spans="1:74" s="40" customFormat="1" x14ac:dyDescent="0.25">
      <c r="A27" s="47" t="s">
        <v>64</v>
      </c>
      <c r="B27" s="48" t="s">
        <v>74</v>
      </c>
      <c r="C27" s="48" t="s">
        <v>54</v>
      </c>
      <c r="D27" s="14">
        <v>2126000</v>
      </c>
      <c r="E27" s="14">
        <v>1500000</v>
      </c>
      <c r="F27" s="49" t="s">
        <v>79</v>
      </c>
      <c r="G27" s="50" t="s">
        <v>85</v>
      </c>
      <c r="H27" s="51" t="s">
        <v>86</v>
      </c>
      <c r="I27" s="50" t="s">
        <v>82</v>
      </c>
      <c r="J27" s="51" t="s">
        <v>86</v>
      </c>
      <c r="K27" s="50" t="s">
        <v>92</v>
      </c>
      <c r="L27" s="51" t="s">
        <v>87</v>
      </c>
      <c r="M27" s="52">
        <v>35</v>
      </c>
      <c r="N27" s="52">
        <v>12</v>
      </c>
      <c r="O27" s="52">
        <v>12</v>
      </c>
      <c r="P27" s="52">
        <v>5</v>
      </c>
      <c r="Q27" s="52">
        <v>8</v>
      </c>
      <c r="R27" s="52">
        <v>8</v>
      </c>
      <c r="S27" s="52">
        <v>4</v>
      </c>
      <c r="T27" s="53">
        <f t="shared" si="0"/>
        <v>84</v>
      </c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</row>
    <row r="28" spans="1:74" s="40" customFormat="1" ht="12.75" customHeight="1" x14ac:dyDescent="0.25">
      <c r="A28" s="47" t="s">
        <v>65</v>
      </c>
      <c r="B28" s="48" t="s">
        <v>75</v>
      </c>
      <c r="C28" s="48" t="s">
        <v>55</v>
      </c>
      <c r="D28" s="14">
        <v>4081610</v>
      </c>
      <c r="E28" s="14">
        <v>941200</v>
      </c>
      <c r="F28" s="49" t="s">
        <v>79</v>
      </c>
      <c r="G28" s="50" t="s">
        <v>84</v>
      </c>
      <c r="H28" s="51" t="s">
        <v>86</v>
      </c>
      <c r="I28" s="50" t="s">
        <v>85</v>
      </c>
      <c r="J28" s="51" t="s">
        <v>86</v>
      </c>
      <c r="K28" s="50" t="s">
        <v>93</v>
      </c>
      <c r="L28" s="51" t="s">
        <v>86</v>
      </c>
      <c r="M28" s="52">
        <v>25</v>
      </c>
      <c r="N28" s="52">
        <v>10</v>
      </c>
      <c r="O28" s="52">
        <v>10</v>
      </c>
      <c r="P28" s="52">
        <v>5</v>
      </c>
      <c r="Q28" s="52">
        <v>5</v>
      </c>
      <c r="R28" s="52">
        <v>5</v>
      </c>
      <c r="S28" s="52">
        <v>4</v>
      </c>
      <c r="T28" s="53">
        <f t="shared" si="0"/>
        <v>64</v>
      </c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</row>
    <row r="29" spans="1:74" s="40" customFormat="1" ht="12.75" customHeight="1" x14ac:dyDescent="0.25">
      <c r="A29" s="47" t="s">
        <v>66</v>
      </c>
      <c r="B29" s="48" t="s">
        <v>76</v>
      </c>
      <c r="C29" s="48" t="s">
        <v>56</v>
      </c>
      <c r="D29" s="14">
        <v>3125000</v>
      </c>
      <c r="E29" s="14">
        <v>900000</v>
      </c>
      <c r="F29" s="49" t="s">
        <v>79</v>
      </c>
      <c r="G29" s="50" t="s">
        <v>85</v>
      </c>
      <c r="H29" s="51" t="s">
        <v>86</v>
      </c>
      <c r="I29" s="50" t="s">
        <v>81</v>
      </c>
      <c r="J29" s="51" t="s">
        <v>86</v>
      </c>
      <c r="K29" s="50" t="s">
        <v>90</v>
      </c>
      <c r="L29" s="51" t="s">
        <v>86</v>
      </c>
      <c r="M29" s="52">
        <v>36</v>
      </c>
      <c r="N29" s="52">
        <v>12</v>
      </c>
      <c r="O29" s="52">
        <v>12</v>
      </c>
      <c r="P29" s="52">
        <v>5</v>
      </c>
      <c r="Q29" s="52">
        <v>10</v>
      </c>
      <c r="R29" s="52">
        <v>10</v>
      </c>
      <c r="S29" s="52">
        <v>4</v>
      </c>
      <c r="T29" s="53">
        <f t="shared" si="0"/>
        <v>89</v>
      </c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</row>
    <row r="30" spans="1:74" s="40" customFormat="1" ht="12.75" customHeight="1" x14ac:dyDescent="0.25">
      <c r="A30" s="57" t="s">
        <v>147</v>
      </c>
      <c r="B30" s="57" t="s">
        <v>125</v>
      </c>
      <c r="C30" s="57" t="s">
        <v>126</v>
      </c>
      <c r="D30" s="34">
        <v>12300000</v>
      </c>
      <c r="E30" s="34">
        <v>7500000</v>
      </c>
      <c r="F30" s="49" t="s">
        <v>97</v>
      </c>
      <c r="G30" s="57"/>
      <c r="H30" s="57"/>
      <c r="I30" s="57" t="s">
        <v>104</v>
      </c>
      <c r="J30" s="60" t="s">
        <v>99</v>
      </c>
      <c r="K30" s="57" t="s">
        <v>127</v>
      </c>
      <c r="L30" s="57" t="s">
        <v>99</v>
      </c>
      <c r="M30" s="53">
        <v>38</v>
      </c>
      <c r="N30" s="53">
        <v>14</v>
      </c>
      <c r="O30" s="53">
        <v>12</v>
      </c>
      <c r="P30" s="53">
        <v>5</v>
      </c>
      <c r="Q30" s="53">
        <v>8</v>
      </c>
      <c r="R30" s="53">
        <v>10</v>
      </c>
      <c r="S30" s="53">
        <v>4</v>
      </c>
      <c r="T30" s="53">
        <f t="shared" si="0"/>
        <v>91</v>
      </c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</row>
    <row r="31" spans="1:74" s="40" customFormat="1" ht="12.75" customHeight="1" x14ac:dyDescent="0.25">
      <c r="A31" s="57" t="s">
        <v>148</v>
      </c>
      <c r="B31" s="57" t="s">
        <v>129</v>
      </c>
      <c r="C31" s="57" t="s">
        <v>130</v>
      </c>
      <c r="D31" s="34">
        <v>1190000</v>
      </c>
      <c r="E31" s="34">
        <v>990000</v>
      </c>
      <c r="F31" s="49" t="s">
        <v>97</v>
      </c>
      <c r="G31" s="57" t="s">
        <v>131</v>
      </c>
      <c r="H31" s="57" t="s">
        <v>99</v>
      </c>
      <c r="I31" s="57"/>
      <c r="J31" s="60" t="s">
        <v>109</v>
      </c>
      <c r="K31" s="57" t="s">
        <v>132</v>
      </c>
      <c r="L31" s="57" t="s">
        <v>99</v>
      </c>
      <c r="M31" s="53">
        <v>35</v>
      </c>
      <c r="N31" s="53">
        <v>12</v>
      </c>
      <c r="O31" s="53">
        <v>12</v>
      </c>
      <c r="P31" s="53">
        <v>5</v>
      </c>
      <c r="Q31" s="53">
        <v>5</v>
      </c>
      <c r="R31" s="53">
        <v>7</v>
      </c>
      <c r="S31" s="53">
        <v>3</v>
      </c>
      <c r="T31" s="53">
        <f t="shared" si="0"/>
        <v>79</v>
      </c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</row>
    <row r="32" spans="1:74" s="40" customFormat="1" x14ac:dyDescent="0.25">
      <c r="A32" s="57" t="s">
        <v>149</v>
      </c>
      <c r="B32" s="57" t="s">
        <v>133</v>
      </c>
      <c r="C32" s="57" t="s">
        <v>134</v>
      </c>
      <c r="D32" s="34">
        <v>224761552</v>
      </c>
      <c r="E32" s="34">
        <v>12000000</v>
      </c>
      <c r="F32" s="49" t="s">
        <v>97</v>
      </c>
      <c r="G32" s="59" t="s">
        <v>100</v>
      </c>
      <c r="H32" s="57" t="s">
        <v>99</v>
      </c>
      <c r="I32" s="57" t="s">
        <v>135</v>
      </c>
      <c r="J32" s="60" t="s">
        <v>99</v>
      </c>
      <c r="K32" s="57" t="s">
        <v>136</v>
      </c>
      <c r="L32" s="57" t="s">
        <v>111</v>
      </c>
      <c r="M32" s="53">
        <v>25</v>
      </c>
      <c r="N32" s="53">
        <v>12</v>
      </c>
      <c r="O32" s="53">
        <v>12</v>
      </c>
      <c r="P32" s="53">
        <v>5</v>
      </c>
      <c r="Q32" s="53">
        <v>4</v>
      </c>
      <c r="R32" s="53">
        <v>5</v>
      </c>
      <c r="S32" s="53">
        <v>2</v>
      </c>
      <c r="T32" s="53">
        <f t="shared" si="0"/>
        <v>65</v>
      </c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</row>
    <row r="33" spans="1:74" s="40" customFormat="1" ht="12.75" customHeight="1" x14ac:dyDescent="0.25">
      <c r="A33" s="57" t="s">
        <v>150</v>
      </c>
      <c r="B33" s="57" t="s">
        <v>112</v>
      </c>
      <c r="C33" s="57" t="s">
        <v>138</v>
      </c>
      <c r="D33" s="34">
        <v>2297160</v>
      </c>
      <c r="E33" s="34">
        <v>1300000</v>
      </c>
      <c r="F33" s="49" t="s">
        <v>97</v>
      </c>
      <c r="G33" s="59" t="s">
        <v>104</v>
      </c>
      <c r="H33" s="57" t="s">
        <v>99</v>
      </c>
      <c r="I33" s="57" t="s">
        <v>139</v>
      </c>
      <c r="J33" s="60" t="s">
        <v>99</v>
      </c>
      <c r="K33" s="57"/>
      <c r="L33" s="57"/>
      <c r="M33" s="53">
        <v>35</v>
      </c>
      <c r="N33" s="53">
        <v>12</v>
      </c>
      <c r="O33" s="53">
        <v>14</v>
      </c>
      <c r="P33" s="53">
        <v>5</v>
      </c>
      <c r="Q33" s="53">
        <v>8</v>
      </c>
      <c r="R33" s="53">
        <v>6</v>
      </c>
      <c r="S33" s="53">
        <v>5</v>
      </c>
      <c r="T33" s="53">
        <f t="shared" si="0"/>
        <v>85</v>
      </c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</row>
    <row r="34" spans="1:74" s="40" customFormat="1" ht="12.75" customHeight="1" x14ac:dyDescent="0.25">
      <c r="A34" s="47" t="s">
        <v>67</v>
      </c>
      <c r="B34" s="48" t="s">
        <v>77</v>
      </c>
      <c r="C34" s="48" t="s">
        <v>57</v>
      </c>
      <c r="D34" s="14">
        <v>1100000</v>
      </c>
      <c r="E34" s="14">
        <v>400000</v>
      </c>
      <c r="F34" s="49" t="s">
        <v>79</v>
      </c>
      <c r="G34" s="50" t="s">
        <v>81</v>
      </c>
      <c r="H34" s="51" t="s">
        <v>86</v>
      </c>
      <c r="I34" s="50" t="s">
        <v>83</v>
      </c>
      <c r="J34" s="51" t="s">
        <v>86</v>
      </c>
      <c r="K34" s="50" t="s">
        <v>94</v>
      </c>
      <c r="L34" s="51" t="s">
        <v>86</v>
      </c>
      <c r="M34" s="52">
        <v>25</v>
      </c>
      <c r="N34" s="52">
        <v>10</v>
      </c>
      <c r="O34" s="52">
        <v>10</v>
      </c>
      <c r="P34" s="52">
        <v>5</v>
      </c>
      <c r="Q34" s="52">
        <v>8</v>
      </c>
      <c r="R34" s="52">
        <v>7</v>
      </c>
      <c r="S34" s="52">
        <v>2</v>
      </c>
      <c r="T34" s="53">
        <f t="shared" si="0"/>
        <v>67</v>
      </c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</row>
    <row r="35" spans="1:74" s="40" customFormat="1" ht="12.75" customHeight="1" x14ac:dyDescent="0.25">
      <c r="A35" s="47" t="s">
        <v>68</v>
      </c>
      <c r="B35" s="64" t="s">
        <v>78</v>
      </c>
      <c r="C35" s="48" t="s">
        <v>58</v>
      </c>
      <c r="D35" s="14">
        <v>4929100</v>
      </c>
      <c r="E35" s="14">
        <v>3500000</v>
      </c>
      <c r="F35" s="49" t="s">
        <v>79</v>
      </c>
      <c r="G35" s="50" t="s">
        <v>82</v>
      </c>
      <c r="H35" s="51" t="s">
        <v>86</v>
      </c>
      <c r="I35" s="50" t="s">
        <v>84</v>
      </c>
      <c r="J35" s="51" t="s">
        <v>86</v>
      </c>
      <c r="K35" s="50" t="s">
        <v>88</v>
      </c>
      <c r="L35" s="51" t="s">
        <v>87</v>
      </c>
      <c r="M35" s="52">
        <v>25</v>
      </c>
      <c r="N35" s="52">
        <v>10</v>
      </c>
      <c r="O35" s="52">
        <v>12</v>
      </c>
      <c r="P35" s="52">
        <v>5</v>
      </c>
      <c r="Q35" s="52">
        <v>7</v>
      </c>
      <c r="R35" s="52">
        <v>6</v>
      </c>
      <c r="S35" s="52">
        <v>3</v>
      </c>
      <c r="T35" s="53">
        <f t="shared" si="0"/>
        <v>68</v>
      </c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</row>
    <row r="36" spans="1:74" x14ac:dyDescent="0.35">
      <c r="D36" s="56">
        <f>SUM(D15:D35)</f>
        <v>444041149</v>
      </c>
      <c r="E36" s="56">
        <f>SUM(E15:E35)</f>
        <v>87436200</v>
      </c>
      <c r="F36" s="41"/>
      <c r="G36" s="41"/>
    </row>
    <row r="37" spans="1:74" x14ac:dyDescent="0.35">
      <c r="E37" s="41"/>
      <c r="F37" s="41"/>
      <c r="G37" s="41"/>
      <c r="H37" s="41"/>
      <c r="I37" s="41"/>
      <c r="T37" s="38" t="s">
        <v>20</v>
      </c>
    </row>
  </sheetData>
  <mergeCells count="21">
    <mergeCell ref="O12:O13"/>
    <mergeCell ref="A3:C3"/>
    <mergeCell ref="D3:L3"/>
    <mergeCell ref="D9:L9"/>
    <mergeCell ref="D10:L10"/>
    <mergeCell ref="A12:A14"/>
    <mergeCell ref="B12:B14"/>
    <mergeCell ref="C12:C14"/>
    <mergeCell ref="D12:D14"/>
    <mergeCell ref="E12:E14"/>
    <mergeCell ref="F12:F14"/>
    <mergeCell ref="G12:H13"/>
    <mergeCell ref="I12:J13"/>
    <mergeCell ref="K12:L13"/>
    <mergeCell ref="M12:M13"/>
    <mergeCell ref="N12:N13"/>
    <mergeCell ref="P12:P13"/>
    <mergeCell ref="Q12:Q13"/>
    <mergeCell ref="R12:R13"/>
    <mergeCell ref="S12:S13"/>
    <mergeCell ref="T12:T13"/>
  </mergeCells>
  <dataValidations count="4">
    <dataValidation type="decimal" operator="lessThanOrEqual" allowBlank="1" showInputMessage="1" showErrorMessage="1" error="max. 40" sqref="M15:M35" xr:uid="{5DCCC5F0-7004-49CC-B266-E79D87D51C6F}">
      <formula1>40</formula1>
    </dataValidation>
    <dataValidation type="decimal" operator="lessThanOrEqual" allowBlank="1" showInputMessage="1" showErrorMessage="1" error="max. 15" sqref="N15:O35" xr:uid="{5F8E0DF8-C35B-43BF-8B57-DDAF0661CF77}">
      <formula1>15</formula1>
    </dataValidation>
    <dataValidation type="decimal" operator="lessThanOrEqual" allowBlank="1" showInputMessage="1" showErrorMessage="1" error="max. 10" sqref="Q15:R35" xr:uid="{7C0F292C-36A9-4234-9256-D41444E55B72}">
      <formula1>10</formula1>
    </dataValidation>
    <dataValidation type="decimal" operator="lessThanOrEqual" allowBlank="1" showInputMessage="1" showErrorMessage="1" error="max. 5" sqref="P15:P35 S15:S35" xr:uid="{88963480-F180-4EAA-A214-1FF7D15BA251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E1E4E-4A1F-428D-AC69-9692709B262B}">
  <dimension ref="A1:BV37"/>
  <sheetViews>
    <sheetView zoomScale="70" zoomScaleNormal="70" workbookViewId="0"/>
  </sheetViews>
  <sheetFormatPr defaultColWidth="9.08984375" defaultRowHeight="12" x14ac:dyDescent="0.35"/>
  <cols>
    <col min="1" max="1" width="11.6328125" style="38" customWidth="1"/>
    <col min="2" max="2" width="30" style="38" bestFit="1" customWidth="1"/>
    <col min="3" max="3" width="43.6328125" style="38" customWidth="1"/>
    <col min="4" max="4" width="15.54296875" style="38" customWidth="1"/>
    <col min="5" max="6" width="15" style="38" customWidth="1"/>
    <col min="7" max="7" width="15.6328125" style="38" customWidth="1"/>
    <col min="8" max="8" width="5.6328125" style="39" customWidth="1"/>
    <col min="9" max="9" width="15.6328125" style="39" customWidth="1"/>
    <col min="10" max="10" width="5.6328125" style="38" customWidth="1"/>
    <col min="11" max="11" width="15.6328125" style="38" customWidth="1"/>
    <col min="12" max="12" width="5.6328125" style="38" customWidth="1"/>
    <col min="13" max="13" width="9.6328125" style="38" customWidth="1"/>
    <col min="14" max="20" width="9.36328125" style="38" customWidth="1"/>
    <col min="21" max="16384" width="9.08984375" style="38"/>
  </cols>
  <sheetData>
    <row r="1" spans="1:74" ht="38.25" customHeight="1" x14ac:dyDescent="0.35">
      <c r="A1" s="37" t="s">
        <v>36</v>
      </c>
    </row>
    <row r="2" spans="1:74" ht="15" customHeight="1" x14ac:dyDescent="0.35">
      <c r="A2" s="44" t="s">
        <v>37</v>
      </c>
      <c r="D2" s="44" t="s">
        <v>25</v>
      </c>
    </row>
    <row r="3" spans="1:74" ht="25.25" customHeight="1" x14ac:dyDescent="0.35">
      <c r="A3" s="74" t="s">
        <v>45</v>
      </c>
      <c r="B3" s="75"/>
      <c r="C3" s="75"/>
      <c r="D3" s="76" t="s">
        <v>47</v>
      </c>
      <c r="E3" s="77"/>
      <c r="F3" s="77"/>
      <c r="G3" s="77"/>
      <c r="H3" s="77"/>
      <c r="I3" s="77"/>
      <c r="J3" s="77"/>
      <c r="K3" s="77"/>
      <c r="L3" s="77"/>
    </row>
    <row r="4" spans="1:74" ht="15" customHeight="1" x14ac:dyDescent="0.35">
      <c r="A4" s="44" t="s">
        <v>43</v>
      </c>
      <c r="D4" s="38" t="s">
        <v>46</v>
      </c>
    </row>
    <row r="5" spans="1:74" ht="15" customHeight="1" x14ac:dyDescent="0.35">
      <c r="A5" s="44" t="s">
        <v>44</v>
      </c>
      <c r="D5" s="38" t="s">
        <v>38</v>
      </c>
    </row>
    <row r="6" spans="1:74" ht="15" customHeight="1" x14ac:dyDescent="0.35">
      <c r="A6" s="45" t="s">
        <v>35</v>
      </c>
      <c r="D6" s="38" t="s">
        <v>39</v>
      </c>
    </row>
    <row r="7" spans="1:74" ht="15" customHeight="1" x14ac:dyDescent="0.35">
      <c r="A7" s="44" t="s">
        <v>24</v>
      </c>
      <c r="D7" s="38" t="s">
        <v>40</v>
      </c>
      <c r="E7" s="43"/>
      <c r="F7" s="43"/>
      <c r="G7" s="43"/>
      <c r="H7" s="43"/>
      <c r="I7" s="43"/>
      <c r="J7" s="43"/>
      <c r="K7" s="43"/>
      <c r="L7" s="43"/>
    </row>
    <row r="8" spans="1:74" ht="15" customHeight="1" x14ac:dyDescent="0.35">
      <c r="A8" s="44"/>
      <c r="D8" s="38" t="s">
        <v>41</v>
      </c>
      <c r="E8" s="43"/>
      <c r="F8" s="43"/>
      <c r="G8" s="43"/>
      <c r="H8" s="43"/>
      <c r="I8" s="43"/>
      <c r="J8" s="43"/>
      <c r="K8" s="43"/>
      <c r="L8" s="43"/>
    </row>
    <row r="9" spans="1:74" ht="15" customHeight="1" x14ac:dyDescent="0.35">
      <c r="D9" s="75"/>
      <c r="E9" s="75"/>
      <c r="F9" s="75"/>
      <c r="G9" s="75"/>
      <c r="H9" s="75"/>
      <c r="I9" s="75"/>
      <c r="J9" s="75"/>
      <c r="K9" s="75"/>
      <c r="L9" s="75"/>
    </row>
    <row r="10" spans="1:74" ht="42.65" customHeight="1" x14ac:dyDescent="0.35">
      <c r="A10" s="44"/>
      <c r="D10" s="76" t="s">
        <v>42</v>
      </c>
      <c r="E10" s="76"/>
      <c r="F10" s="76"/>
      <c r="G10" s="76"/>
      <c r="H10" s="76"/>
      <c r="I10" s="76"/>
      <c r="J10" s="76"/>
      <c r="K10" s="76"/>
      <c r="L10" s="76"/>
    </row>
    <row r="11" spans="1:74" ht="12.65" customHeight="1" x14ac:dyDescent="0.35">
      <c r="A11" s="44"/>
    </row>
    <row r="12" spans="1:74" ht="26.4" customHeight="1" x14ac:dyDescent="0.35">
      <c r="A12" s="70" t="s">
        <v>0</v>
      </c>
      <c r="B12" s="70" t="s">
        <v>1</v>
      </c>
      <c r="C12" s="70" t="s">
        <v>19</v>
      </c>
      <c r="D12" s="70" t="s">
        <v>13</v>
      </c>
      <c r="E12" s="72" t="s">
        <v>2</v>
      </c>
      <c r="F12" s="72" t="s">
        <v>48</v>
      </c>
      <c r="G12" s="70" t="s">
        <v>32</v>
      </c>
      <c r="H12" s="70"/>
      <c r="I12" s="70" t="s">
        <v>33</v>
      </c>
      <c r="J12" s="70"/>
      <c r="K12" s="70" t="s">
        <v>34</v>
      </c>
      <c r="L12" s="70"/>
      <c r="M12" s="70" t="s">
        <v>15</v>
      </c>
      <c r="N12" s="70" t="s">
        <v>14</v>
      </c>
      <c r="O12" s="70" t="s">
        <v>16</v>
      </c>
      <c r="P12" s="70" t="s">
        <v>29</v>
      </c>
      <c r="Q12" s="70" t="s">
        <v>30</v>
      </c>
      <c r="R12" s="70" t="s">
        <v>31</v>
      </c>
      <c r="S12" s="70" t="s">
        <v>3</v>
      </c>
      <c r="T12" s="70" t="s">
        <v>4</v>
      </c>
    </row>
    <row r="13" spans="1:74" ht="59.4" customHeight="1" x14ac:dyDescent="0.35">
      <c r="A13" s="78"/>
      <c r="B13" s="78"/>
      <c r="C13" s="78"/>
      <c r="D13" s="78"/>
      <c r="E13" s="73"/>
      <c r="F13" s="73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1:74" ht="29" customHeight="1" x14ac:dyDescent="0.35">
      <c r="A14" s="78"/>
      <c r="B14" s="78"/>
      <c r="C14" s="78"/>
      <c r="D14" s="78"/>
      <c r="E14" s="73"/>
      <c r="F14" s="73"/>
      <c r="G14" s="46" t="s">
        <v>26</v>
      </c>
      <c r="H14" s="42" t="s">
        <v>27</v>
      </c>
      <c r="I14" s="42" t="s">
        <v>26</v>
      </c>
      <c r="J14" s="42" t="s">
        <v>27</v>
      </c>
      <c r="K14" s="42" t="s">
        <v>26</v>
      </c>
      <c r="L14" s="42" t="s">
        <v>27</v>
      </c>
      <c r="M14" s="42" t="s">
        <v>28</v>
      </c>
      <c r="N14" s="42" t="s">
        <v>21</v>
      </c>
      <c r="O14" s="42" t="s">
        <v>21</v>
      </c>
      <c r="P14" s="42" t="s">
        <v>22</v>
      </c>
      <c r="Q14" s="42" t="s">
        <v>23</v>
      </c>
      <c r="R14" s="42" t="s">
        <v>23</v>
      </c>
      <c r="S14" s="42" t="s">
        <v>22</v>
      </c>
      <c r="T14" s="42"/>
    </row>
    <row r="15" spans="1:74" s="40" customFormat="1" ht="12.75" customHeight="1" x14ac:dyDescent="0.25">
      <c r="A15" s="47" t="s">
        <v>59</v>
      </c>
      <c r="B15" s="48" t="s">
        <v>69</v>
      </c>
      <c r="C15" s="48" t="s">
        <v>49</v>
      </c>
      <c r="D15" s="14">
        <v>501739</v>
      </c>
      <c r="E15" s="14">
        <v>370000</v>
      </c>
      <c r="F15" s="49" t="s">
        <v>79</v>
      </c>
      <c r="G15" s="50" t="s">
        <v>80</v>
      </c>
      <c r="H15" s="51" t="s">
        <v>86</v>
      </c>
      <c r="I15" s="50" t="s">
        <v>81</v>
      </c>
      <c r="J15" s="51" t="s">
        <v>86</v>
      </c>
      <c r="K15" s="50" t="s">
        <v>88</v>
      </c>
      <c r="L15" s="51" t="s">
        <v>86</v>
      </c>
      <c r="M15" s="52">
        <v>30</v>
      </c>
      <c r="N15" s="52">
        <v>13</v>
      </c>
      <c r="O15" s="52">
        <v>12</v>
      </c>
      <c r="P15" s="52">
        <v>5</v>
      </c>
      <c r="Q15" s="52">
        <v>9</v>
      </c>
      <c r="R15" s="52">
        <v>9</v>
      </c>
      <c r="S15" s="52">
        <v>3</v>
      </c>
      <c r="T15" s="53">
        <f t="shared" ref="T15:T35" si="0">SUM(M15:S15)</f>
        <v>81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</row>
    <row r="16" spans="1:74" s="40" customFormat="1" ht="12.75" customHeight="1" x14ac:dyDescent="0.25">
      <c r="A16" s="57" t="s">
        <v>140</v>
      </c>
      <c r="B16" s="57" t="s">
        <v>95</v>
      </c>
      <c r="C16" s="57" t="s">
        <v>96</v>
      </c>
      <c r="D16" s="34">
        <v>43619000</v>
      </c>
      <c r="E16" s="34">
        <v>18000000</v>
      </c>
      <c r="F16" s="49" t="s">
        <v>97</v>
      </c>
      <c r="G16" s="59" t="s">
        <v>98</v>
      </c>
      <c r="H16" s="57" t="s">
        <v>99</v>
      </c>
      <c r="I16" s="57" t="s">
        <v>100</v>
      </c>
      <c r="J16" s="60" t="s">
        <v>99</v>
      </c>
      <c r="K16" s="57"/>
      <c r="L16" s="57"/>
      <c r="M16" s="53">
        <v>32</v>
      </c>
      <c r="N16" s="53">
        <v>13</v>
      </c>
      <c r="O16" s="53">
        <v>13</v>
      </c>
      <c r="P16" s="53">
        <v>5</v>
      </c>
      <c r="Q16" s="53">
        <v>8</v>
      </c>
      <c r="R16" s="53">
        <v>9</v>
      </c>
      <c r="S16" s="53">
        <v>5</v>
      </c>
      <c r="T16" s="53">
        <f t="shared" si="0"/>
        <v>85</v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</row>
    <row r="17" spans="1:74" s="40" customFormat="1" ht="12.75" customHeight="1" x14ac:dyDescent="0.25">
      <c r="A17" s="57" t="s">
        <v>141</v>
      </c>
      <c r="B17" s="57" t="s">
        <v>101</v>
      </c>
      <c r="C17" s="57" t="s">
        <v>102</v>
      </c>
      <c r="D17" s="34">
        <v>2348000</v>
      </c>
      <c r="E17" s="34">
        <v>975000</v>
      </c>
      <c r="F17" s="49" t="s">
        <v>97</v>
      </c>
      <c r="G17" s="57" t="s">
        <v>103</v>
      </c>
      <c r="H17" s="57" t="s">
        <v>99</v>
      </c>
      <c r="I17" s="57" t="s">
        <v>104</v>
      </c>
      <c r="J17" s="60" t="s">
        <v>99</v>
      </c>
      <c r="K17" s="57" t="s">
        <v>105</v>
      </c>
      <c r="L17" s="57" t="s">
        <v>106</v>
      </c>
      <c r="M17" s="53">
        <v>25</v>
      </c>
      <c r="N17" s="53">
        <v>11</v>
      </c>
      <c r="O17" s="53">
        <v>9</v>
      </c>
      <c r="P17" s="53">
        <v>4</v>
      </c>
      <c r="Q17" s="53">
        <v>8</v>
      </c>
      <c r="R17" s="53">
        <v>7</v>
      </c>
      <c r="S17" s="53">
        <v>5</v>
      </c>
      <c r="T17" s="53">
        <f t="shared" si="0"/>
        <v>69</v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</row>
    <row r="18" spans="1:74" s="40" customFormat="1" ht="12.75" customHeight="1" x14ac:dyDescent="0.25">
      <c r="A18" s="47" t="s">
        <v>60</v>
      </c>
      <c r="B18" s="48" t="s">
        <v>70</v>
      </c>
      <c r="C18" s="48" t="s">
        <v>50</v>
      </c>
      <c r="D18" s="14">
        <v>422000</v>
      </c>
      <c r="E18" s="14">
        <v>200000</v>
      </c>
      <c r="F18" s="49" t="s">
        <v>79</v>
      </c>
      <c r="G18" s="50" t="s">
        <v>81</v>
      </c>
      <c r="H18" s="51" t="s">
        <v>86</v>
      </c>
      <c r="I18" s="50" t="s">
        <v>80</v>
      </c>
      <c r="J18" s="51" t="s">
        <v>86</v>
      </c>
      <c r="K18" s="50" t="s">
        <v>89</v>
      </c>
      <c r="L18" s="51" t="s">
        <v>86</v>
      </c>
      <c r="M18" s="52">
        <v>20</v>
      </c>
      <c r="N18" s="52">
        <v>10</v>
      </c>
      <c r="O18" s="52">
        <v>8</v>
      </c>
      <c r="P18" s="52">
        <v>3</v>
      </c>
      <c r="Q18" s="52">
        <v>9</v>
      </c>
      <c r="R18" s="52">
        <v>7</v>
      </c>
      <c r="S18" s="52">
        <v>3</v>
      </c>
      <c r="T18" s="53">
        <f t="shared" si="0"/>
        <v>60</v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</row>
    <row r="19" spans="1:74" s="40" customFormat="1" ht="12.75" customHeight="1" x14ac:dyDescent="0.25">
      <c r="A19" s="47" t="s">
        <v>61</v>
      </c>
      <c r="B19" s="48" t="s">
        <v>71</v>
      </c>
      <c r="C19" s="48" t="s">
        <v>51</v>
      </c>
      <c r="D19" s="14">
        <v>651000</v>
      </c>
      <c r="E19" s="14">
        <v>380000</v>
      </c>
      <c r="F19" s="49" t="s">
        <v>79</v>
      </c>
      <c r="G19" s="50" t="s">
        <v>82</v>
      </c>
      <c r="H19" s="51" t="s">
        <v>86</v>
      </c>
      <c r="I19" s="50" t="s">
        <v>84</v>
      </c>
      <c r="J19" s="51" t="s">
        <v>86</v>
      </c>
      <c r="K19" s="50" t="s">
        <v>90</v>
      </c>
      <c r="L19" s="51" t="s">
        <v>86</v>
      </c>
      <c r="M19" s="52">
        <v>35</v>
      </c>
      <c r="N19" s="52">
        <v>11</v>
      </c>
      <c r="O19" s="52">
        <v>13</v>
      </c>
      <c r="P19" s="52">
        <v>5</v>
      </c>
      <c r="Q19" s="52">
        <v>9</v>
      </c>
      <c r="R19" s="52">
        <v>9</v>
      </c>
      <c r="S19" s="52">
        <v>5</v>
      </c>
      <c r="T19" s="53">
        <f t="shared" si="0"/>
        <v>87</v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</row>
    <row r="20" spans="1:74" s="40" customFormat="1" ht="24" x14ac:dyDescent="0.25">
      <c r="A20" s="47" t="s">
        <v>62</v>
      </c>
      <c r="B20" s="48" t="s">
        <v>72</v>
      </c>
      <c r="C20" s="48" t="s">
        <v>52</v>
      </c>
      <c r="D20" s="14">
        <v>3230000</v>
      </c>
      <c r="E20" s="14">
        <v>1600000</v>
      </c>
      <c r="F20" s="49" t="s">
        <v>79</v>
      </c>
      <c r="G20" s="50" t="s">
        <v>83</v>
      </c>
      <c r="H20" s="51" t="s">
        <v>86</v>
      </c>
      <c r="I20" s="50" t="s">
        <v>80</v>
      </c>
      <c r="J20" s="51" t="s">
        <v>87</v>
      </c>
      <c r="K20" s="50" t="s">
        <v>89</v>
      </c>
      <c r="L20" s="51" t="s">
        <v>86</v>
      </c>
      <c r="M20" s="52">
        <v>27</v>
      </c>
      <c r="N20" s="52">
        <v>14</v>
      </c>
      <c r="O20" s="52">
        <v>13</v>
      </c>
      <c r="P20" s="52">
        <v>4</v>
      </c>
      <c r="Q20" s="52">
        <v>8</v>
      </c>
      <c r="R20" s="52">
        <v>7</v>
      </c>
      <c r="S20" s="52">
        <v>5</v>
      </c>
      <c r="T20" s="53">
        <f t="shared" si="0"/>
        <v>78</v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</row>
    <row r="21" spans="1:74" s="40" customFormat="1" ht="12.75" customHeight="1" x14ac:dyDescent="0.25">
      <c r="A21" s="57" t="s">
        <v>142</v>
      </c>
      <c r="B21" s="57" t="s">
        <v>107</v>
      </c>
      <c r="C21" s="57" t="s">
        <v>108</v>
      </c>
      <c r="D21" s="34">
        <v>9647500</v>
      </c>
      <c r="E21" s="34">
        <v>6500000</v>
      </c>
      <c r="F21" s="49" t="s">
        <v>97</v>
      </c>
      <c r="G21" s="57" t="s">
        <v>100</v>
      </c>
      <c r="H21" s="57" t="s">
        <v>99</v>
      </c>
      <c r="I21" s="57"/>
      <c r="J21" s="60" t="s">
        <v>109</v>
      </c>
      <c r="K21" s="57" t="s">
        <v>110</v>
      </c>
      <c r="L21" s="57" t="s">
        <v>111</v>
      </c>
      <c r="M21" s="53">
        <v>35</v>
      </c>
      <c r="N21" s="53">
        <v>11</v>
      </c>
      <c r="O21" s="53">
        <v>13</v>
      </c>
      <c r="P21" s="53">
        <v>5</v>
      </c>
      <c r="Q21" s="53">
        <v>6</v>
      </c>
      <c r="R21" s="53">
        <v>9</v>
      </c>
      <c r="S21" s="53">
        <v>4</v>
      </c>
      <c r="T21" s="53">
        <f t="shared" si="0"/>
        <v>83</v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</row>
    <row r="22" spans="1:74" s="40" customFormat="1" ht="12.75" customHeight="1" x14ac:dyDescent="0.25">
      <c r="A22" s="47" t="s">
        <v>63</v>
      </c>
      <c r="B22" s="48" t="s">
        <v>73</v>
      </c>
      <c r="C22" s="48" t="s">
        <v>53</v>
      </c>
      <c r="D22" s="14">
        <v>6850000</v>
      </c>
      <c r="E22" s="30">
        <v>2130000</v>
      </c>
      <c r="F22" s="49" t="s">
        <v>79</v>
      </c>
      <c r="G22" s="50" t="s">
        <v>84</v>
      </c>
      <c r="H22" s="51" t="s">
        <v>86</v>
      </c>
      <c r="I22" s="50" t="s">
        <v>83</v>
      </c>
      <c r="J22" s="51" t="s">
        <v>86</v>
      </c>
      <c r="K22" s="35" t="s">
        <v>91</v>
      </c>
      <c r="L22" s="51" t="s">
        <v>86</v>
      </c>
      <c r="M22" s="52">
        <v>29</v>
      </c>
      <c r="N22" s="52">
        <v>13</v>
      </c>
      <c r="O22" s="52">
        <v>11</v>
      </c>
      <c r="P22" s="52">
        <v>5</v>
      </c>
      <c r="Q22" s="52">
        <v>4</v>
      </c>
      <c r="R22" s="52">
        <v>4</v>
      </c>
      <c r="S22" s="52">
        <v>3</v>
      </c>
      <c r="T22" s="53">
        <f t="shared" si="0"/>
        <v>69</v>
      </c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</row>
    <row r="23" spans="1:74" s="40" customFormat="1" ht="13.5" customHeight="1" x14ac:dyDescent="0.25">
      <c r="A23" s="57" t="s">
        <v>143</v>
      </c>
      <c r="B23" s="57" t="s">
        <v>112</v>
      </c>
      <c r="C23" s="57" t="s">
        <v>113</v>
      </c>
      <c r="D23" s="34">
        <v>101667617</v>
      </c>
      <c r="E23" s="34">
        <v>22550000</v>
      </c>
      <c r="F23" s="49" t="s">
        <v>97</v>
      </c>
      <c r="G23" s="59" t="s">
        <v>114</v>
      </c>
      <c r="H23" s="57" t="s">
        <v>99</v>
      </c>
      <c r="I23" s="57" t="s">
        <v>98</v>
      </c>
      <c r="J23" s="60" t="s">
        <v>99</v>
      </c>
      <c r="K23" s="57" t="s">
        <v>115</v>
      </c>
      <c r="L23" s="57" t="s">
        <v>99</v>
      </c>
      <c r="M23" s="53">
        <v>8</v>
      </c>
      <c r="N23" s="53">
        <v>12</v>
      </c>
      <c r="O23" s="53">
        <v>11</v>
      </c>
      <c r="P23" s="53">
        <v>5</v>
      </c>
      <c r="Q23" s="53">
        <v>8</v>
      </c>
      <c r="R23" s="53">
        <v>9</v>
      </c>
      <c r="S23" s="53">
        <v>5</v>
      </c>
      <c r="T23" s="53">
        <f t="shared" si="0"/>
        <v>58</v>
      </c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</row>
    <row r="24" spans="1:74" s="40" customFormat="1" ht="12.75" customHeight="1" x14ac:dyDescent="0.25">
      <c r="A24" s="57" t="s">
        <v>144</v>
      </c>
      <c r="B24" s="57" t="s">
        <v>116</v>
      </c>
      <c r="C24" s="57" t="s">
        <v>117</v>
      </c>
      <c r="D24" s="34">
        <v>16344585</v>
      </c>
      <c r="E24" s="34">
        <v>4100000</v>
      </c>
      <c r="F24" s="49" t="s">
        <v>97</v>
      </c>
      <c r="G24" s="59" t="s">
        <v>104</v>
      </c>
      <c r="H24" s="57" t="s">
        <v>99</v>
      </c>
      <c r="I24" s="57" t="s">
        <v>103</v>
      </c>
      <c r="J24" s="60" t="s">
        <v>111</v>
      </c>
      <c r="K24" s="57" t="s">
        <v>118</v>
      </c>
      <c r="L24" s="57" t="s">
        <v>111</v>
      </c>
      <c r="M24" s="53">
        <v>15</v>
      </c>
      <c r="N24" s="53">
        <v>12</v>
      </c>
      <c r="O24" s="53">
        <v>8</v>
      </c>
      <c r="P24" s="53">
        <v>3</v>
      </c>
      <c r="Q24" s="53">
        <v>7</v>
      </c>
      <c r="R24" s="53">
        <v>5</v>
      </c>
      <c r="S24" s="53">
        <v>4</v>
      </c>
      <c r="T24" s="53">
        <f t="shared" si="0"/>
        <v>54</v>
      </c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</row>
    <row r="25" spans="1:74" s="40" customFormat="1" ht="12.75" customHeight="1" x14ac:dyDescent="0.25">
      <c r="A25" s="57" t="s">
        <v>145</v>
      </c>
      <c r="B25" s="57" t="s">
        <v>119</v>
      </c>
      <c r="C25" s="57" t="s">
        <v>120</v>
      </c>
      <c r="D25" s="34">
        <v>2123286</v>
      </c>
      <c r="E25" s="34">
        <v>1200000</v>
      </c>
      <c r="F25" s="49" t="s">
        <v>97</v>
      </c>
      <c r="G25" s="59"/>
      <c r="H25" s="57"/>
      <c r="I25" s="57" t="s">
        <v>114</v>
      </c>
      <c r="J25" s="60" t="s">
        <v>99</v>
      </c>
      <c r="K25" s="57" t="s">
        <v>121</v>
      </c>
      <c r="L25" s="57" t="s">
        <v>99</v>
      </c>
      <c r="M25" s="53">
        <v>33</v>
      </c>
      <c r="N25" s="53">
        <v>12</v>
      </c>
      <c r="O25" s="53">
        <v>12</v>
      </c>
      <c r="P25" s="53">
        <v>5</v>
      </c>
      <c r="Q25" s="53">
        <v>8</v>
      </c>
      <c r="R25" s="53">
        <v>8</v>
      </c>
      <c r="S25" s="53">
        <v>2</v>
      </c>
      <c r="T25" s="53">
        <f t="shared" si="0"/>
        <v>80</v>
      </c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</row>
    <row r="26" spans="1:74" s="40" customFormat="1" ht="12.75" customHeight="1" x14ac:dyDescent="0.25">
      <c r="A26" s="57" t="s">
        <v>146</v>
      </c>
      <c r="B26" s="57" t="s">
        <v>122</v>
      </c>
      <c r="C26" s="57" t="s">
        <v>123</v>
      </c>
      <c r="D26" s="34">
        <v>726000</v>
      </c>
      <c r="E26" s="34">
        <v>400000</v>
      </c>
      <c r="F26" s="49" t="s">
        <v>97</v>
      </c>
      <c r="G26" s="59" t="s">
        <v>98</v>
      </c>
      <c r="H26" s="57" t="s">
        <v>99</v>
      </c>
      <c r="I26" s="57" t="s">
        <v>100</v>
      </c>
      <c r="J26" s="60" t="s">
        <v>111</v>
      </c>
      <c r="K26" s="57" t="s">
        <v>124</v>
      </c>
      <c r="L26" s="57" t="s">
        <v>99</v>
      </c>
      <c r="M26" s="53">
        <v>33</v>
      </c>
      <c r="N26" s="53">
        <v>10</v>
      </c>
      <c r="O26" s="53">
        <v>11</v>
      </c>
      <c r="P26" s="53">
        <v>5</v>
      </c>
      <c r="Q26" s="53">
        <v>9</v>
      </c>
      <c r="R26" s="53">
        <v>9</v>
      </c>
      <c r="S26" s="53">
        <v>4</v>
      </c>
      <c r="T26" s="53">
        <f t="shared" si="0"/>
        <v>81</v>
      </c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</row>
    <row r="27" spans="1:74" s="40" customFormat="1" x14ac:dyDescent="0.25">
      <c r="A27" s="47" t="s">
        <v>64</v>
      </c>
      <c r="B27" s="48" t="s">
        <v>74</v>
      </c>
      <c r="C27" s="48" t="s">
        <v>54</v>
      </c>
      <c r="D27" s="14">
        <v>2126000</v>
      </c>
      <c r="E27" s="14">
        <v>1500000</v>
      </c>
      <c r="F27" s="49" t="s">
        <v>79</v>
      </c>
      <c r="G27" s="50" t="s">
        <v>85</v>
      </c>
      <c r="H27" s="51" t="s">
        <v>86</v>
      </c>
      <c r="I27" s="50" t="s">
        <v>82</v>
      </c>
      <c r="J27" s="51" t="s">
        <v>86</v>
      </c>
      <c r="K27" s="50" t="s">
        <v>92</v>
      </c>
      <c r="L27" s="51" t="s">
        <v>87</v>
      </c>
      <c r="M27" s="52">
        <v>35</v>
      </c>
      <c r="N27" s="52">
        <v>12</v>
      </c>
      <c r="O27" s="52">
        <v>12</v>
      </c>
      <c r="P27" s="52">
        <v>4</v>
      </c>
      <c r="Q27" s="52">
        <v>8</v>
      </c>
      <c r="R27" s="52">
        <v>8</v>
      </c>
      <c r="S27" s="52">
        <v>4</v>
      </c>
      <c r="T27" s="53">
        <f t="shared" si="0"/>
        <v>83</v>
      </c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</row>
    <row r="28" spans="1:74" s="40" customFormat="1" ht="12.75" customHeight="1" x14ac:dyDescent="0.25">
      <c r="A28" s="47" t="s">
        <v>65</v>
      </c>
      <c r="B28" s="48" t="s">
        <v>75</v>
      </c>
      <c r="C28" s="48" t="s">
        <v>55</v>
      </c>
      <c r="D28" s="14">
        <v>4081610</v>
      </c>
      <c r="E28" s="14">
        <v>941200</v>
      </c>
      <c r="F28" s="49" t="s">
        <v>79</v>
      </c>
      <c r="G28" s="50" t="s">
        <v>84</v>
      </c>
      <c r="H28" s="51" t="s">
        <v>86</v>
      </c>
      <c r="I28" s="50" t="s">
        <v>85</v>
      </c>
      <c r="J28" s="51" t="s">
        <v>86</v>
      </c>
      <c r="K28" s="50" t="s">
        <v>93</v>
      </c>
      <c r="L28" s="51" t="s">
        <v>86</v>
      </c>
      <c r="M28" s="52">
        <v>15</v>
      </c>
      <c r="N28" s="52">
        <v>12</v>
      </c>
      <c r="O28" s="52">
        <v>7</v>
      </c>
      <c r="P28" s="52">
        <v>4</v>
      </c>
      <c r="Q28" s="52">
        <v>5</v>
      </c>
      <c r="R28" s="52">
        <v>5</v>
      </c>
      <c r="S28" s="52">
        <v>4</v>
      </c>
      <c r="T28" s="53">
        <f t="shared" si="0"/>
        <v>52</v>
      </c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</row>
    <row r="29" spans="1:74" s="40" customFormat="1" ht="12.75" customHeight="1" x14ac:dyDescent="0.25">
      <c r="A29" s="47" t="s">
        <v>66</v>
      </c>
      <c r="B29" s="48" t="s">
        <v>76</v>
      </c>
      <c r="C29" s="48" t="s">
        <v>56</v>
      </c>
      <c r="D29" s="14">
        <v>3125000</v>
      </c>
      <c r="E29" s="14">
        <v>900000</v>
      </c>
      <c r="F29" s="49" t="s">
        <v>79</v>
      </c>
      <c r="G29" s="50" t="s">
        <v>85</v>
      </c>
      <c r="H29" s="51" t="s">
        <v>86</v>
      </c>
      <c r="I29" s="50" t="s">
        <v>81</v>
      </c>
      <c r="J29" s="51" t="s">
        <v>86</v>
      </c>
      <c r="K29" s="50" t="s">
        <v>90</v>
      </c>
      <c r="L29" s="51" t="s">
        <v>86</v>
      </c>
      <c r="M29" s="52">
        <v>37</v>
      </c>
      <c r="N29" s="52">
        <v>12</v>
      </c>
      <c r="O29" s="52">
        <v>13</v>
      </c>
      <c r="P29" s="52">
        <v>5</v>
      </c>
      <c r="Q29" s="52">
        <v>9</v>
      </c>
      <c r="R29" s="52">
        <v>9</v>
      </c>
      <c r="S29" s="52">
        <v>5</v>
      </c>
      <c r="T29" s="53">
        <f t="shared" si="0"/>
        <v>90</v>
      </c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</row>
    <row r="30" spans="1:74" s="40" customFormat="1" ht="12.75" customHeight="1" x14ac:dyDescent="0.25">
      <c r="A30" s="57" t="s">
        <v>147</v>
      </c>
      <c r="B30" s="57" t="s">
        <v>125</v>
      </c>
      <c r="C30" s="57" t="s">
        <v>126</v>
      </c>
      <c r="D30" s="34">
        <v>12300000</v>
      </c>
      <c r="E30" s="34">
        <v>7500000</v>
      </c>
      <c r="F30" s="49" t="s">
        <v>97</v>
      </c>
      <c r="G30" s="57"/>
      <c r="H30" s="57"/>
      <c r="I30" s="57" t="s">
        <v>104</v>
      </c>
      <c r="J30" s="60" t="s">
        <v>99</v>
      </c>
      <c r="K30" s="57" t="s">
        <v>127</v>
      </c>
      <c r="L30" s="57" t="s">
        <v>99</v>
      </c>
      <c r="M30" s="53">
        <v>35</v>
      </c>
      <c r="N30" s="53">
        <v>13</v>
      </c>
      <c r="O30" s="53">
        <v>12</v>
      </c>
      <c r="P30" s="53">
        <v>5</v>
      </c>
      <c r="Q30" s="53">
        <v>7</v>
      </c>
      <c r="R30" s="53">
        <v>9</v>
      </c>
      <c r="S30" s="53">
        <v>4</v>
      </c>
      <c r="T30" s="53">
        <f t="shared" si="0"/>
        <v>85</v>
      </c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</row>
    <row r="31" spans="1:74" s="40" customFormat="1" ht="12.75" customHeight="1" x14ac:dyDescent="0.25">
      <c r="A31" s="57" t="s">
        <v>148</v>
      </c>
      <c r="B31" s="57" t="s">
        <v>129</v>
      </c>
      <c r="C31" s="57" t="s">
        <v>130</v>
      </c>
      <c r="D31" s="34">
        <v>1190000</v>
      </c>
      <c r="E31" s="34">
        <v>990000</v>
      </c>
      <c r="F31" s="49" t="s">
        <v>97</v>
      </c>
      <c r="G31" s="57" t="s">
        <v>131</v>
      </c>
      <c r="H31" s="57" t="s">
        <v>99</v>
      </c>
      <c r="I31" s="57"/>
      <c r="J31" s="60" t="s">
        <v>109</v>
      </c>
      <c r="K31" s="57" t="s">
        <v>132</v>
      </c>
      <c r="L31" s="57" t="s">
        <v>99</v>
      </c>
      <c r="M31" s="53">
        <v>37</v>
      </c>
      <c r="N31" s="53">
        <v>12</v>
      </c>
      <c r="O31" s="53">
        <v>13</v>
      </c>
      <c r="P31" s="53">
        <v>4</v>
      </c>
      <c r="Q31" s="53">
        <v>4</v>
      </c>
      <c r="R31" s="53">
        <v>4</v>
      </c>
      <c r="S31" s="53">
        <v>2</v>
      </c>
      <c r="T31" s="53">
        <f t="shared" si="0"/>
        <v>76</v>
      </c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</row>
    <row r="32" spans="1:74" s="40" customFormat="1" x14ac:dyDescent="0.25">
      <c r="A32" s="57" t="s">
        <v>149</v>
      </c>
      <c r="B32" s="57" t="s">
        <v>133</v>
      </c>
      <c r="C32" s="57" t="s">
        <v>134</v>
      </c>
      <c r="D32" s="34">
        <v>224761552</v>
      </c>
      <c r="E32" s="34">
        <v>12000000</v>
      </c>
      <c r="F32" s="49" t="s">
        <v>97</v>
      </c>
      <c r="G32" s="59" t="s">
        <v>100</v>
      </c>
      <c r="H32" s="57" t="s">
        <v>99</v>
      </c>
      <c r="I32" s="57" t="s">
        <v>135</v>
      </c>
      <c r="J32" s="60" t="s">
        <v>99</v>
      </c>
      <c r="K32" s="57" t="s">
        <v>136</v>
      </c>
      <c r="L32" s="57" t="s">
        <v>111</v>
      </c>
      <c r="M32" s="53">
        <v>28</v>
      </c>
      <c r="N32" s="53">
        <v>12</v>
      </c>
      <c r="O32" s="53">
        <v>11</v>
      </c>
      <c r="P32" s="53">
        <v>5</v>
      </c>
      <c r="Q32" s="53">
        <v>5</v>
      </c>
      <c r="R32" s="53">
        <v>4</v>
      </c>
      <c r="S32" s="53">
        <v>2</v>
      </c>
      <c r="T32" s="53">
        <f t="shared" si="0"/>
        <v>67</v>
      </c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</row>
    <row r="33" spans="1:74" s="40" customFormat="1" ht="12.75" customHeight="1" x14ac:dyDescent="0.25">
      <c r="A33" s="57" t="s">
        <v>150</v>
      </c>
      <c r="B33" s="57" t="s">
        <v>112</v>
      </c>
      <c r="C33" s="57" t="s">
        <v>138</v>
      </c>
      <c r="D33" s="34">
        <v>2297160</v>
      </c>
      <c r="E33" s="34">
        <v>1300000</v>
      </c>
      <c r="F33" s="49" t="s">
        <v>97</v>
      </c>
      <c r="G33" s="59" t="s">
        <v>104</v>
      </c>
      <c r="H33" s="57" t="s">
        <v>99</v>
      </c>
      <c r="I33" s="57" t="s">
        <v>139</v>
      </c>
      <c r="J33" s="60" t="s">
        <v>99</v>
      </c>
      <c r="K33" s="57"/>
      <c r="L33" s="57"/>
      <c r="M33" s="53">
        <v>32</v>
      </c>
      <c r="N33" s="53">
        <v>11</v>
      </c>
      <c r="O33" s="53">
        <v>13</v>
      </c>
      <c r="P33" s="53">
        <v>5</v>
      </c>
      <c r="Q33" s="53">
        <v>9</v>
      </c>
      <c r="R33" s="53">
        <v>9</v>
      </c>
      <c r="S33" s="53">
        <v>5</v>
      </c>
      <c r="T33" s="53">
        <f t="shared" si="0"/>
        <v>84</v>
      </c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</row>
    <row r="34" spans="1:74" s="40" customFormat="1" ht="12.75" customHeight="1" x14ac:dyDescent="0.25">
      <c r="A34" s="47" t="s">
        <v>67</v>
      </c>
      <c r="B34" s="48" t="s">
        <v>77</v>
      </c>
      <c r="C34" s="48" t="s">
        <v>57</v>
      </c>
      <c r="D34" s="14">
        <v>1100000</v>
      </c>
      <c r="E34" s="14">
        <v>400000</v>
      </c>
      <c r="F34" s="49" t="s">
        <v>79</v>
      </c>
      <c r="G34" s="50" t="s">
        <v>81</v>
      </c>
      <c r="H34" s="51" t="s">
        <v>86</v>
      </c>
      <c r="I34" s="50" t="s">
        <v>83</v>
      </c>
      <c r="J34" s="51" t="s">
        <v>86</v>
      </c>
      <c r="K34" s="50" t="s">
        <v>94</v>
      </c>
      <c r="L34" s="51" t="s">
        <v>86</v>
      </c>
      <c r="M34" s="52">
        <v>15</v>
      </c>
      <c r="N34" s="52">
        <v>11</v>
      </c>
      <c r="O34" s="52">
        <v>7</v>
      </c>
      <c r="P34" s="52">
        <v>5</v>
      </c>
      <c r="Q34" s="52">
        <v>8</v>
      </c>
      <c r="R34" s="52">
        <v>8</v>
      </c>
      <c r="S34" s="52">
        <v>2</v>
      </c>
      <c r="T34" s="53">
        <f t="shared" si="0"/>
        <v>56</v>
      </c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</row>
    <row r="35" spans="1:74" s="40" customFormat="1" ht="12.75" customHeight="1" x14ac:dyDescent="0.25">
      <c r="A35" s="47" t="s">
        <v>68</v>
      </c>
      <c r="B35" s="64" t="s">
        <v>78</v>
      </c>
      <c r="C35" s="48" t="s">
        <v>58</v>
      </c>
      <c r="D35" s="14">
        <v>4929100</v>
      </c>
      <c r="E35" s="14">
        <v>3500000</v>
      </c>
      <c r="F35" s="49" t="s">
        <v>79</v>
      </c>
      <c r="G35" s="50" t="s">
        <v>82</v>
      </c>
      <c r="H35" s="51" t="s">
        <v>86</v>
      </c>
      <c r="I35" s="50" t="s">
        <v>84</v>
      </c>
      <c r="J35" s="51" t="s">
        <v>86</v>
      </c>
      <c r="K35" s="50" t="s">
        <v>88</v>
      </c>
      <c r="L35" s="51" t="s">
        <v>87</v>
      </c>
      <c r="M35" s="52">
        <v>26</v>
      </c>
      <c r="N35" s="52">
        <v>12</v>
      </c>
      <c r="O35" s="52">
        <v>11</v>
      </c>
      <c r="P35" s="52">
        <v>5</v>
      </c>
      <c r="Q35" s="52">
        <v>9</v>
      </c>
      <c r="R35" s="52">
        <v>8</v>
      </c>
      <c r="S35" s="52">
        <v>3</v>
      </c>
      <c r="T35" s="53">
        <f t="shared" si="0"/>
        <v>74</v>
      </c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</row>
    <row r="36" spans="1:74" x14ac:dyDescent="0.35">
      <c r="D36" s="56">
        <f>SUM(D15:D35)</f>
        <v>444041149</v>
      </c>
      <c r="E36" s="56">
        <f>SUM(E15:E35)</f>
        <v>87436200</v>
      </c>
      <c r="F36" s="41"/>
      <c r="G36" s="41"/>
    </row>
    <row r="37" spans="1:74" x14ac:dyDescent="0.35">
      <c r="E37" s="41"/>
      <c r="F37" s="41"/>
      <c r="G37" s="41"/>
      <c r="H37" s="41"/>
      <c r="I37" s="41"/>
      <c r="T37" s="38" t="s">
        <v>20</v>
      </c>
    </row>
  </sheetData>
  <mergeCells count="21">
    <mergeCell ref="O12:O13"/>
    <mergeCell ref="A3:C3"/>
    <mergeCell ref="D3:L3"/>
    <mergeCell ref="D9:L9"/>
    <mergeCell ref="D10:L10"/>
    <mergeCell ref="A12:A14"/>
    <mergeCell ref="B12:B14"/>
    <mergeCell ref="C12:C14"/>
    <mergeCell ref="D12:D14"/>
    <mergeCell ref="E12:E14"/>
    <mergeCell ref="F12:F14"/>
    <mergeCell ref="G12:H13"/>
    <mergeCell ref="I12:J13"/>
    <mergeCell ref="K12:L13"/>
    <mergeCell ref="M12:M13"/>
    <mergeCell ref="N12:N13"/>
    <mergeCell ref="P12:P13"/>
    <mergeCell ref="Q12:Q13"/>
    <mergeCell ref="R12:R13"/>
    <mergeCell ref="S12:S13"/>
    <mergeCell ref="T12:T13"/>
  </mergeCells>
  <dataValidations count="4">
    <dataValidation type="decimal" operator="lessThanOrEqual" allowBlank="1" showInputMessage="1" showErrorMessage="1" error="max. 40" sqref="M15:M35" xr:uid="{153A5499-6F27-4FE8-A1A0-EC3AF960451F}">
      <formula1>40</formula1>
    </dataValidation>
    <dataValidation type="decimal" operator="lessThanOrEqual" allowBlank="1" showInputMessage="1" showErrorMessage="1" error="max. 15" sqref="N15:O35" xr:uid="{148EA712-58B1-4B2F-93EF-8FCEA0559569}">
      <formula1>15</formula1>
    </dataValidation>
    <dataValidation type="decimal" operator="lessThanOrEqual" allowBlank="1" showInputMessage="1" showErrorMessage="1" error="max. 10" sqref="Q15:R35" xr:uid="{C71655E6-B870-460D-AE98-1FFE91A52718}">
      <formula1>10</formula1>
    </dataValidation>
    <dataValidation type="decimal" operator="lessThanOrEqual" allowBlank="1" showInputMessage="1" showErrorMessage="1" error="max. 5" sqref="P15:P35 S15:S35" xr:uid="{A26170D9-3D1A-4B49-897E-2B288A7CE61A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5038F-08FC-451A-BB70-D61EC6D07D8A}">
  <dimension ref="A1:BV37"/>
  <sheetViews>
    <sheetView zoomScale="70" zoomScaleNormal="70" workbookViewId="0"/>
  </sheetViews>
  <sheetFormatPr defaultColWidth="9.08984375" defaultRowHeight="12" x14ac:dyDescent="0.35"/>
  <cols>
    <col min="1" max="1" width="11.6328125" style="38" customWidth="1"/>
    <col min="2" max="2" width="30" style="38" bestFit="1" customWidth="1"/>
    <col min="3" max="3" width="43.6328125" style="38" customWidth="1"/>
    <col min="4" max="4" width="15.54296875" style="38" customWidth="1"/>
    <col min="5" max="6" width="15" style="38" customWidth="1"/>
    <col min="7" max="7" width="15.6328125" style="38" customWidth="1"/>
    <col min="8" max="8" width="5.6328125" style="39" customWidth="1"/>
    <col min="9" max="9" width="15.6328125" style="39" customWidth="1"/>
    <col min="10" max="10" width="5.6328125" style="38" customWidth="1"/>
    <col min="11" max="11" width="15.6328125" style="38" customWidth="1"/>
    <col min="12" max="12" width="5.6328125" style="38" customWidth="1"/>
    <col min="13" max="13" width="9.6328125" style="38" customWidth="1"/>
    <col min="14" max="20" width="9.36328125" style="38" customWidth="1"/>
    <col min="21" max="16384" width="9.08984375" style="38"/>
  </cols>
  <sheetData>
    <row r="1" spans="1:74" ht="38.25" customHeight="1" x14ac:dyDescent="0.35">
      <c r="A1" s="37" t="s">
        <v>36</v>
      </c>
    </row>
    <row r="2" spans="1:74" ht="15" customHeight="1" x14ac:dyDescent="0.35">
      <c r="A2" s="44" t="s">
        <v>37</v>
      </c>
      <c r="D2" s="44" t="s">
        <v>25</v>
      </c>
    </row>
    <row r="3" spans="1:74" ht="25.25" customHeight="1" x14ac:dyDescent="0.35">
      <c r="A3" s="74" t="s">
        <v>45</v>
      </c>
      <c r="B3" s="75"/>
      <c r="C3" s="75"/>
      <c r="D3" s="76" t="s">
        <v>47</v>
      </c>
      <c r="E3" s="77"/>
      <c r="F3" s="77"/>
      <c r="G3" s="77"/>
      <c r="H3" s="77"/>
      <c r="I3" s="77"/>
      <c r="J3" s="77"/>
      <c r="K3" s="77"/>
      <c r="L3" s="77"/>
    </row>
    <row r="4" spans="1:74" ht="15" customHeight="1" x14ac:dyDescent="0.35">
      <c r="A4" s="44" t="s">
        <v>43</v>
      </c>
      <c r="D4" s="38" t="s">
        <v>46</v>
      </c>
    </row>
    <row r="5" spans="1:74" ht="15" customHeight="1" x14ac:dyDescent="0.35">
      <c r="A5" s="44" t="s">
        <v>44</v>
      </c>
      <c r="D5" s="38" t="s">
        <v>38</v>
      </c>
    </row>
    <row r="6" spans="1:74" ht="15" customHeight="1" x14ac:dyDescent="0.35">
      <c r="A6" s="45" t="s">
        <v>35</v>
      </c>
      <c r="D6" s="38" t="s">
        <v>39</v>
      </c>
    </row>
    <row r="7" spans="1:74" ht="15" customHeight="1" x14ac:dyDescent="0.35">
      <c r="A7" s="44" t="s">
        <v>24</v>
      </c>
      <c r="D7" s="38" t="s">
        <v>40</v>
      </c>
      <c r="E7" s="43"/>
      <c r="F7" s="43"/>
      <c r="G7" s="43"/>
      <c r="H7" s="43"/>
      <c r="I7" s="43"/>
      <c r="J7" s="43"/>
      <c r="K7" s="43"/>
      <c r="L7" s="43"/>
    </row>
    <row r="8" spans="1:74" ht="15" customHeight="1" x14ac:dyDescent="0.35">
      <c r="A8" s="44"/>
      <c r="D8" s="38" t="s">
        <v>41</v>
      </c>
      <c r="E8" s="43"/>
      <c r="F8" s="43"/>
      <c r="G8" s="43"/>
      <c r="H8" s="43"/>
      <c r="I8" s="43"/>
      <c r="J8" s="43"/>
      <c r="K8" s="43"/>
      <c r="L8" s="43"/>
    </row>
    <row r="9" spans="1:74" ht="15" customHeight="1" x14ac:dyDescent="0.35">
      <c r="D9" s="75"/>
      <c r="E9" s="75"/>
      <c r="F9" s="75"/>
      <c r="G9" s="75"/>
      <c r="H9" s="75"/>
      <c r="I9" s="75"/>
      <c r="J9" s="75"/>
      <c r="K9" s="75"/>
      <c r="L9" s="75"/>
    </row>
    <row r="10" spans="1:74" ht="42.65" customHeight="1" x14ac:dyDescent="0.35">
      <c r="A10" s="44"/>
      <c r="D10" s="76" t="s">
        <v>42</v>
      </c>
      <c r="E10" s="76"/>
      <c r="F10" s="76"/>
      <c r="G10" s="76"/>
      <c r="H10" s="76"/>
      <c r="I10" s="76"/>
      <c r="J10" s="76"/>
      <c r="K10" s="76"/>
      <c r="L10" s="76"/>
    </row>
    <row r="11" spans="1:74" ht="12.65" customHeight="1" x14ac:dyDescent="0.35">
      <c r="A11" s="44"/>
    </row>
    <row r="12" spans="1:74" ht="26.4" customHeight="1" x14ac:dyDescent="0.35">
      <c r="A12" s="70" t="s">
        <v>0</v>
      </c>
      <c r="B12" s="70" t="s">
        <v>1</v>
      </c>
      <c r="C12" s="70" t="s">
        <v>19</v>
      </c>
      <c r="D12" s="70" t="s">
        <v>13</v>
      </c>
      <c r="E12" s="72" t="s">
        <v>2</v>
      </c>
      <c r="F12" s="72" t="s">
        <v>48</v>
      </c>
      <c r="G12" s="70" t="s">
        <v>32</v>
      </c>
      <c r="H12" s="70"/>
      <c r="I12" s="70" t="s">
        <v>33</v>
      </c>
      <c r="J12" s="70"/>
      <c r="K12" s="70" t="s">
        <v>34</v>
      </c>
      <c r="L12" s="70"/>
      <c r="M12" s="70" t="s">
        <v>15</v>
      </c>
      <c r="N12" s="70" t="s">
        <v>14</v>
      </c>
      <c r="O12" s="70" t="s">
        <v>16</v>
      </c>
      <c r="P12" s="70" t="s">
        <v>29</v>
      </c>
      <c r="Q12" s="70" t="s">
        <v>30</v>
      </c>
      <c r="R12" s="70" t="s">
        <v>31</v>
      </c>
      <c r="S12" s="70" t="s">
        <v>3</v>
      </c>
      <c r="T12" s="70" t="s">
        <v>4</v>
      </c>
    </row>
    <row r="13" spans="1:74" ht="59.4" customHeight="1" x14ac:dyDescent="0.35">
      <c r="A13" s="78"/>
      <c r="B13" s="78"/>
      <c r="C13" s="78"/>
      <c r="D13" s="78"/>
      <c r="E13" s="73"/>
      <c r="F13" s="73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1:74" ht="29" customHeight="1" x14ac:dyDescent="0.35">
      <c r="A14" s="78"/>
      <c r="B14" s="78"/>
      <c r="C14" s="78"/>
      <c r="D14" s="78"/>
      <c r="E14" s="73"/>
      <c r="F14" s="73"/>
      <c r="G14" s="46" t="s">
        <v>26</v>
      </c>
      <c r="H14" s="42" t="s">
        <v>27</v>
      </c>
      <c r="I14" s="42" t="s">
        <v>26</v>
      </c>
      <c r="J14" s="42" t="s">
        <v>27</v>
      </c>
      <c r="K14" s="42" t="s">
        <v>26</v>
      </c>
      <c r="L14" s="42" t="s">
        <v>27</v>
      </c>
      <c r="M14" s="42" t="s">
        <v>28</v>
      </c>
      <c r="N14" s="42" t="s">
        <v>21</v>
      </c>
      <c r="O14" s="42" t="s">
        <v>21</v>
      </c>
      <c r="P14" s="42" t="s">
        <v>22</v>
      </c>
      <c r="Q14" s="42" t="s">
        <v>23</v>
      </c>
      <c r="R14" s="42" t="s">
        <v>23</v>
      </c>
      <c r="S14" s="42" t="s">
        <v>22</v>
      </c>
      <c r="T14" s="42"/>
    </row>
    <row r="15" spans="1:74" s="40" customFormat="1" ht="12.75" customHeight="1" x14ac:dyDescent="0.25">
      <c r="A15" s="47" t="s">
        <v>59</v>
      </c>
      <c r="B15" s="48" t="s">
        <v>69</v>
      </c>
      <c r="C15" s="48" t="s">
        <v>49</v>
      </c>
      <c r="D15" s="14">
        <v>501739</v>
      </c>
      <c r="E15" s="14">
        <v>370000</v>
      </c>
      <c r="F15" s="49" t="s">
        <v>79</v>
      </c>
      <c r="G15" s="50" t="s">
        <v>80</v>
      </c>
      <c r="H15" s="51" t="s">
        <v>86</v>
      </c>
      <c r="I15" s="50" t="s">
        <v>81</v>
      </c>
      <c r="J15" s="51" t="s">
        <v>86</v>
      </c>
      <c r="K15" s="50" t="s">
        <v>88</v>
      </c>
      <c r="L15" s="51" t="s">
        <v>86</v>
      </c>
      <c r="M15" s="52">
        <v>34</v>
      </c>
      <c r="N15" s="52">
        <v>12</v>
      </c>
      <c r="O15" s="52">
        <v>13</v>
      </c>
      <c r="P15" s="52">
        <v>5</v>
      </c>
      <c r="Q15" s="52">
        <v>8</v>
      </c>
      <c r="R15" s="52">
        <v>8</v>
      </c>
      <c r="S15" s="52">
        <v>4</v>
      </c>
      <c r="T15" s="53">
        <f t="shared" ref="T15:T35" si="0">SUM(M15:S15)</f>
        <v>84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</row>
    <row r="16" spans="1:74" s="40" customFormat="1" ht="12.75" customHeight="1" x14ac:dyDescent="0.25">
      <c r="A16" s="57" t="s">
        <v>140</v>
      </c>
      <c r="B16" s="57" t="s">
        <v>95</v>
      </c>
      <c r="C16" s="57" t="s">
        <v>96</v>
      </c>
      <c r="D16" s="34">
        <v>43619000</v>
      </c>
      <c r="E16" s="34">
        <v>18000000</v>
      </c>
      <c r="F16" s="49" t="s">
        <v>97</v>
      </c>
      <c r="G16" s="59" t="s">
        <v>98</v>
      </c>
      <c r="H16" s="57" t="s">
        <v>99</v>
      </c>
      <c r="I16" s="57" t="s">
        <v>100</v>
      </c>
      <c r="J16" s="60" t="s">
        <v>99</v>
      </c>
      <c r="K16" s="57"/>
      <c r="L16" s="57"/>
      <c r="M16" s="53">
        <v>37</v>
      </c>
      <c r="N16" s="53">
        <v>12</v>
      </c>
      <c r="O16" s="53">
        <v>13</v>
      </c>
      <c r="P16" s="53">
        <v>5</v>
      </c>
      <c r="Q16" s="53">
        <v>8</v>
      </c>
      <c r="R16" s="53">
        <v>9</v>
      </c>
      <c r="S16" s="53">
        <v>5</v>
      </c>
      <c r="T16" s="53">
        <f t="shared" si="0"/>
        <v>89</v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</row>
    <row r="17" spans="1:74" s="40" customFormat="1" ht="12.75" customHeight="1" x14ac:dyDescent="0.25">
      <c r="A17" s="57" t="s">
        <v>141</v>
      </c>
      <c r="B17" s="57" t="s">
        <v>101</v>
      </c>
      <c r="C17" s="57" t="s">
        <v>102</v>
      </c>
      <c r="D17" s="34">
        <v>2348000</v>
      </c>
      <c r="E17" s="34">
        <v>975000</v>
      </c>
      <c r="F17" s="49" t="s">
        <v>97</v>
      </c>
      <c r="G17" s="57" t="s">
        <v>103</v>
      </c>
      <c r="H17" s="57" t="s">
        <v>99</v>
      </c>
      <c r="I17" s="57" t="s">
        <v>104</v>
      </c>
      <c r="J17" s="60" t="s">
        <v>99</v>
      </c>
      <c r="K17" s="57" t="s">
        <v>105</v>
      </c>
      <c r="L17" s="57" t="s">
        <v>106</v>
      </c>
      <c r="M17" s="53">
        <v>23</v>
      </c>
      <c r="N17" s="53">
        <v>11</v>
      </c>
      <c r="O17" s="53">
        <v>10</v>
      </c>
      <c r="P17" s="53">
        <v>5</v>
      </c>
      <c r="Q17" s="53">
        <v>7</v>
      </c>
      <c r="R17" s="53">
        <v>8</v>
      </c>
      <c r="S17" s="53">
        <v>5</v>
      </c>
      <c r="T17" s="53">
        <f t="shared" si="0"/>
        <v>69</v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</row>
    <row r="18" spans="1:74" s="40" customFormat="1" ht="12.75" customHeight="1" x14ac:dyDescent="0.25">
      <c r="A18" s="47" t="s">
        <v>60</v>
      </c>
      <c r="B18" s="48" t="s">
        <v>70</v>
      </c>
      <c r="C18" s="48" t="s">
        <v>50</v>
      </c>
      <c r="D18" s="14">
        <v>422000</v>
      </c>
      <c r="E18" s="14">
        <v>200000</v>
      </c>
      <c r="F18" s="49" t="s">
        <v>79</v>
      </c>
      <c r="G18" s="50" t="s">
        <v>81</v>
      </c>
      <c r="H18" s="51" t="s">
        <v>86</v>
      </c>
      <c r="I18" s="50" t="s">
        <v>80</v>
      </c>
      <c r="J18" s="51" t="s">
        <v>86</v>
      </c>
      <c r="K18" s="50" t="s">
        <v>89</v>
      </c>
      <c r="L18" s="51" t="s">
        <v>86</v>
      </c>
      <c r="M18" s="52">
        <v>20</v>
      </c>
      <c r="N18" s="52">
        <v>10</v>
      </c>
      <c r="O18" s="52">
        <v>10</v>
      </c>
      <c r="P18" s="52">
        <v>4</v>
      </c>
      <c r="Q18" s="52">
        <v>5</v>
      </c>
      <c r="R18" s="52">
        <v>6</v>
      </c>
      <c r="S18" s="52">
        <v>3</v>
      </c>
      <c r="T18" s="53">
        <f t="shared" si="0"/>
        <v>58</v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</row>
    <row r="19" spans="1:74" s="40" customFormat="1" ht="12.75" customHeight="1" x14ac:dyDescent="0.25">
      <c r="A19" s="47" t="s">
        <v>61</v>
      </c>
      <c r="B19" s="48" t="s">
        <v>71</v>
      </c>
      <c r="C19" s="48" t="s">
        <v>51</v>
      </c>
      <c r="D19" s="14">
        <v>651000</v>
      </c>
      <c r="E19" s="14">
        <v>380000</v>
      </c>
      <c r="F19" s="49" t="s">
        <v>79</v>
      </c>
      <c r="G19" s="50" t="s">
        <v>82</v>
      </c>
      <c r="H19" s="51" t="s">
        <v>86</v>
      </c>
      <c r="I19" s="50" t="s">
        <v>84</v>
      </c>
      <c r="J19" s="51" t="s">
        <v>86</v>
      </c>
      <c r="K19" s="50" t="s">
        <v>90</v>
      </c>
      <c r="L19" s="51" t="s">
        <v>86</v>
      </c>
      <c r="M19" s="52">
        <v>35</v>
      </c>
      <c r="N19" s="52">
        <v>12</v>
      </c>
      <c r="O19" s="52">
        <v>12</v>
      </c>
      <c r="P19" s="52">
        <v>5</v>
      </c>
      <c r="Q19" s="52">
        <v>9</v>
      </c>
      <c r="R19" s="52">
        <v>9</v>
      </c>
      <c r="S19" s="52">
        <v>4</v>
      </c>
      <c r="T19" s="53">
        <f t="shared" si="0"/>
        <v>86</v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</row>
    <row r="20" spans="1:74" s="40" customFormat="1" ht="24" x14ac:dyDescent="0.25">
      <c r="A20" s="47" t="s">
        <v>62</v>
      </c>
      <c r="B20" s="48" t="s">
        <v>72</v>
      </c>
      <c r="C20" s="48" t="s">
        <v>52</v>
      </c>
      <c r="D20" s="14">
        <v>3230000</v>
      </c>
      <c r="E20" s="14">
        <v>1600000</v>
      </c>
      <c r="F20" s="49" t="s">
        <v>79</v>
      </c>
      <c r="G20" s="50" t="s">
        <v>83</v>
      </c>
      <c r="H20" s="51" t="s">
        <v>86</v>
      </c>
      <c r="I20" s="50" t="s">
        <v>80</v>
      </c>
      <c r="J20" s="51" t="s">
        <v>87</v>
      </c>
      <c r="K20" s="50" t="s">
        <v>89</v>
      </c>
      <c r="L20" s="51" t="s">
        <v>86</v>
      </c>
      <c r="M20" s="52">
        <v>27</v>
      </c>
      <c r="N20" s="52">
        <v>11</v>
      </c>
      <c r="O20" s="52">
        <v>11</v>
      </c>
      <c r="P20" s="52">
        <v>5</v>
      </c>
      <c r="Q20" s="52">
        <v>8</v>
      </c>
      <c r="R20" s="52">
        <v>8</v>
      </c>
      <c r="S20" s="52">
        <v>5</v>
      </c>
      <c r="T20" s="53">
        <f t="shared" si="0"/>
        <v>75</v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</row>
    <row r="21" spans="1:74" s="40" customFormat="1" ht="12.75" customHeight="1" x14ac:dyDescent="0.25">
      <c r="A21" s="57" t="s">
        <v>142</v>
      </c>
      <c r="B21" s="57" t="s">
        <v>107</v>
      </c>
      <c r="C21" s="57" t="s">
        <v>108</v>
      </c>
      <c r="D21" s="34">
        <v>9647500</v>
      </c>
      <c r="E21" s="34">
        <v>6500000</v>
      </c>
      <c r="F21" s="49" t="s">
        <v>97</v>
      </c>
      <c r="G21" s="57" t="s">
        <v>100</v>
      </c>
      <c r="H21" s="57" t="s">
        <v>99</v>
      </c>
      <c r="I21" s="57"/>
      <c r="J21" s="60" t="s">
        <v>109</v>
      </c>
      <c r="K21" s="57" t="s">
        <v>110</v>
      </c>
      <c r="L21" s="57" t="s">
        <v>111</v>
      </c>
      <c r="M21" s="53">
        <v>35</v>
      </c>
      <c r="N21" s="53">
        <v>11</v>
      </c>
      <c r="O21" s="53">
        <v>12</v>
      </c>
      <c r="P21" s="53">
        <v>5</v>
      </c>
      <c r="Q21" s="53">
        <v>7</v>
      </c>
      <c r="R21" s="53">
        <v>9</v>
      </c>
      <c r="S21" s="53">
        <v>4</v>
      </c>
      <c r="T21" s="53">
        <f t="shared" si="0"/>
        <v>83</v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</row>
    <row r="22" spans="1:74" s="40" customFormat="1" ht="12.75" customHeight="1" x14ac:dyDescent="0.25">
      <c r="A22" s="47" t="s">
        <v>63</v>
      </c>
      <c r="B22" s="48" t="s">
        <v>73</v>
      </c>
      <c r="C22" s="48" t="s">
        <v>53</v>
      </c>
      <c r="D22" s="14">
        <v>6850000</v>
      </c>
      <c r="E22" s="30">
        <v>2130000</v>
      </c>
      <c r="F22" s="49" t="s">
        <v>79</v>
      </c>
      <c r="G22" s="50" t="s">
        <v>84</v>
      </c>
      <c r="H22" s="51" t="s">
        <v>86</v>
      </c>
      <c r="I22" s="50" t="s">
        <v>83</v>
      </c>
      <c r="J22" s="51" t="s">
        <v>86</v>
      </c>
      <c r="K22" s="35" t="s">
        <v>91</v>
      </c>
      <c r="L22" s="51" t="s">
        <v>86</v>
      </c>
      <c r="M22" s="52">
        <v>25</v>
      </c>
      <c r="N22" s="52">
        <v>11</v>
      </c>
      <c r="O22" s="52">
        <v>11</v>
      </c>
      <c r="P22" s="52">
        <v>4</v>
      </c>
      <c r="Q22" s="52">
        <v>7</v>
      </c>
      <c r="R22" s="52">
        <v>8</v>
      </c>
      <c r="S22" s="52">
        <v>3</v>
      </c>
      <c r="T22" s="53">
        <f t="shared" si="0"/>
        <v>69</v>
      </c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</row>
    <row r="23" spans="1:74" s="40" customFormat="1" ht="13.5" customHeight="1" x14ac:dyDescent="0.25">
      <c r="A23" s="57" t="s">
        <v>143</v>
      </c>
      <c r="B23" s="57" t="s">
        <v>112</v>
      </c>
      <c r="C23" s="57" t="s">
        <v>113</v>
      </c>
      <c r="D23" s="34">
        <v>101667617</v>
      </c>
      <c r="E23" s="34">
        <v>22550000</v>
      </c>
      <c r="F23" s="49" t="s">
        <v>97</v>
      </c>
      <c r="G23" s="59" t="s">
        <v>114</v>
      </c>
      <c r="H23" s="57" t="s">
        <v>99</v>
      </c>
      <c r="I23" s="57" t="s">
        <v>98</v>
      </c>
      <c r="J23" s="60" t="s">
        <v>99</v>
      </c>
      <c r="K23" s="57" t="s">
        <v>115</v>
      </c>
      <c r="L23" s="57" t="s">
        <v>99</v>
      </c>
      <c r="M23" s="53">
        <v>25</v>
      </c>
      <c r="N23" s="53">
        <v>12</v>
      </c>
      <c r="O23" s="53">
        <v>11</v>
      </c>
      <c r="P23" s="53">
        <v>5</v>
      </c>
      <c r="Q23" s="53">
        <v>9</v>
      </c>
      <c r="R23" s="53">
        <v>9</v>
      </c>
      <c r="S23" s="53">
        <v>4</v>
      </c>
      <c r="T23" s="53">
        <f t="shared" si="0"/>
        <v>75</v>
      </c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</row>
    <row r="24" spans="1:74" s="40" customFormat="1" ht="12.75" customHeight="1" x14ac:dyDescent="0.25">
      <c r="A24" s="57" t="s">
        <v>144</v>
      </c>
      <c r="B24" s="57" t="s">
        <v>116</v>
      </c>
      <c r="C24" s="57" t="s">
        <v>117</v>
      </c>
      <c r="D24" s="34">
        <v>16344585</v>
      </c>
      <c r="E24" s="34">
        <v>4100000</v>
      </c>
      <c r="F24" s="49" t="s">
        <v>97</v>
      </c>
      <c r="G24" s="59" t="s">
        <v>104</v>
      </c>
      <c r="H24" s="57" t="s">
        <v>99</v>
      </c>
      <c r="I24" s="57" t="s">
        <v>103</v>
      </c>
      <c r="J24" s="60" t="s">
        <v>111</v>
      </c>
      <c r="K24" s="57" t="s">
        <v>118</v>
      </c>
      <c r="L24" s="57" t="s">
        <v>111</v>
      </c>
      <c r="M24" s="53">
        <v>25</v>
      </c>
      <c r="N24" s="53">
        <v>11</v>
      </c>
      <c r="O24" s="53">
        <v>10</v>
      </c>
      <c r="P24" s="53">
        <v>4</v>
      </c>
      <c r="Q24" s="53">
        <v>5</v>
      </c>
      <c r="R24" s="53">
        <v>6</v>
      </c>
      <c r="S24" s="53">
        <v>4</v>
      </c>
      <c r="T24" s="53">
        <f t="shared" si="0"/>
        <v>65</v>
      </c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</row>
    <row r="25" spans="1:74" s="40" customFormat="1" ht="12.75" customHeight="1" x14ac:dyDescent="0.25">
      <c r="A25" s="57" t="s">
        <v>145</v>
      </c>
      <c r="B25" s="57" t="s">
        <v>119</v>
      </c>
      <c r="C25" s="57" t="s">
        <v>120</v>
      </c>
      <c r="D25" s="34">
        <v>2123286</v>
      </c>
      <c r="E25" s="34">
        <v>1200000</v>
      </c>
      <c r="F25" s="49" t="s">
        <v>97</v>
      </c>
      <c r="G25" s="59"/>
      <c r="H25" s="57"/>
      <c r="I25" s="57" t="s">
        <v>114</v>
      </c>
      <c r="J25" s="60" t="s">
        <v>99</v>
      </c>
      <c r="K25" s="57" t="s">
        <v>121</v>
      </c>
      <c r="L25" s="57" t="s">
        <v>99</v>
      </c>
      <c r="M25" s="53">
        <v>37</v>
      </c>
      <c r="N25" s="53">
        <v>12</v>
      </c>
      <c r="O25" s="53">
        <v>13</v>
      </c>
      <c r="P25" s="53">
        <v>5</v>
      </c>
      <c r="Q25" s="53">
        <v>7</v>
      </c>
      <c r="R25" s="53">
        <v>9</v>
      </c>
      <c r="S25" s="53">
        <v>2</v>
      </c>
      <c r="T25" s="53">
        <f t="shared" si="0"/>
        <v>85</v>
      </c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</row>
    <row r="26" spans="1:74" s="40" customFormat="1" ht="12.75" customHeight="1" x14ac:dyDescent="0.25">
      <c r="A26" s="57" t="s">
        <v>146</v>
      </c>
      <c r="B26" s="57" t="s">
        <v>122</v>
      </c>
      <c r="C26" s="57" t="s">
        <v>123</v>
      </c>
      <c r="D26" s="34">
        <v>726000</v>
      </c>
      <c r="E26" s="34">
        <v>400000</v>
      </c>
      <c r="F26" s="49" t="s">
        <v>97</v>
      </c>
      <c r="G26" s="59" t="s">
        <v>98</v>
      </c>
      <c r="H26" s="57" t="s">
        <v>99</v>
      </c>
      <c r="I26" s="57" t="s">
        <v>100</v>
      </c>
      <c r="J26" s="60" t="s">
        <v>111</v>
      </c>
      <c r="K26" s="57" t="s">
        <v>124</v>
      </c>
      <c r="L26" s="57" t="s">
        <v>99</v>
      </c>
      <c r="M26" s="53">
        <v>33</v>
      </c>
      <c r="N26" s="53">
        <v>11</v>
      </c>
      <c r="O26" s="53">
        <v>11</v>
      </c>
      <c r="P26" s="53">
        <v>5</v>
      </c>
      <c r="Q26" s="53">
        <v>9</v>
      </c>
      <c r="R26" s="53">
        <v>9</v>
      </c>
      <c r="S26" s="53">
        <v>4</v>
      </c>
      <c r="T26" s="53">
        <f t="shared" si="0"/>
        <v>82</v>
      </c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</row>
    <row r="27" spans="1:74" s="40" customFormat="1" x14ac:dyDescent="0.25">
      <c r="A27" s="47" t="s">
        <v>64</v>
      </c>
      <c r="B27" s="48" t="s">
        <v>74</v>
      </c>
      <c r="C27" s="48" t="s">
        <v>54</v>
      </c>
      <c r="D27" s="14">
        <v>2126000</v>
      </c>
      <c r="E27" s="14">
        <v>1500000</v>
      </c>
      <c r="F27" s="49" t="s">
        <v>79</v>
      </c>
      <c r="G27" s="50" t="s">
        <v>85</v>
      </c>
      <c r="H27" s="51" t="s">
        <v>86</v>
      </c>
      <c r="I27" s="50" t="s">
        <v>82</v>
      </c>
      <c r="J27" s="51" t="s">
        <v>86</v>
      </c>
      <c r="K27" s="50" t="s">
        <v>92</v>
      </c>
      <c r="L27" s="51" t="s">
        <v>87</v>
      </c>
      <c r="M27" s="52">
        <v>33</v>
      </c>
      <c r="N27" s="52">
        <v>11</v>
      </c>
      <c r="O27" s="52">
        <v>11</v>
      </c>
      <c r="P27" s="52">
        <v>5</v>
      </c>
      <c r="Q27" s="52">
        <v>8</v>
      </c>
      <c r="R27" s="52">
        <v>9</v>
      </c>
      <c r="S27" s="52">
        <v>4</v>
      </c>
      <c r="T27" s="53">
        <f t="shared" si="0"/>
        <v>81</v>
      </c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</row>
    <row r="28" spans="1:74" s="40" customFormat="1" ht="12.75" customHeight="1" x14ac:dyDescent="0.25">
      <c r="A28" s="47" t="s">
        <v>65</v>
      </c>
      <c r="B28" s="48" t="s">
        <v>75</v>
      </c>
      <c r="C28" s="48" t="s">
        <v>55</v>
      </c>
      <c r="D28" s="14">
        <v>4081610</v>
      </c>
      <c r="E28" s="14">
        <v>941200</v>
      </c>
      <c r="F28" s="49" t="s">
        <v>79</v>
      </c>
      <c r="G28" s="50" t="s">
        <v>84</v>
      </c>
      <c r="H28" s="51" t="s">
        <v>86</v>
      </c>
      <c r="I28" s="50" t="s">
        <v>85</v>
      </c>
      <c r="J28" s="51" t="s">
        <v>86</v>
      </c>
      <c r="K28" s="50" t="s">
        <v>93</v>
      </c>
      <c r="L28" s="51" t="s">
        <v>86</v>
      </c>
      <c r="M28" s="52">
        <v>25</v>
      </c>
      <c r="N28" s="52">
        <v>11</v>
      </c>
      <c r="O28" s="52">
        <v>11</v>
      </c>
      <c r="P28" s="52">
        <v>4</v>
      </c>
      <c r="Q28" s="52">
        <v>6</v>
      </c>
      <c r="R28" s="52">
        <v>6</v>
      </c>
      <c r="S28" s="52">
        <v>4</v>
      </c>
      <c r="T28" s="53">
        <f t="shared" si="0"/>
        <v>67</v>
      </c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</row>
    <row r="29" spans="1:74" s="40" customFormat="1" ht="12.75" customHeight="1" x14ac:dyDescent="0.25">
      <c r="A29" s="47" t="s">
        <v>66</v>
      </c>
      <c r="B29" s="48" t="s">
        <v>76</v>
      </c>
      <c r="C29" s="48" t="s">
        <v>56</v>
      </c>
      <c r="D29" s="14">
        <v>3125000</v>
      </c>
      <c r="E29" s="14">
        <v>900000</v>
      </c>
      <c r="F29" s="49" t="s">
        <v>79</v>
      </c>
      <c r="G29" s="50" t="s">
        <v>85</v>
      </c>
      <c r="H29" s="51" t="s">
        <v>86</v>
      </c>
      <c r="I29" s="50" t="s">
        <v>81</v>
      </c>
      <c r="J29" s="51" t="s">
        <v>86</v>
      </c>
      <c r="K29" s="50" t="s">
        <v>90</v>
      </c>
      <c r="L29" s="51" t="s">
        <v>86</v>
      </c>
      <c r="M29" s="52">
        <v>34</v>
      </c>
      <c r="N29" s="52">
        <v>12</v>
      </c>
      <c r="O29" s="52">
        <v>12</v>
      </c>
      <c r="P29" s="52">
        <v>5</v>
      </c>
      <c r="Q29" s="52">
        <v>6</v>
      </c>
      <c r="R29" s="52">
        <v>8</v>
      </c>
      <c r="S29" s="52">
        <v>4</v>
      </c>
      <c r="T29" s="53">
        <f t="shared" si="0"/>
        <v>81</v>
      </c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</row>
    <row r="30" spans="1:74" s="40" customFormat="1" ht="12.75" customHeight="1" x14ac:dyDescent="0.25">
      <c r="A30" s="57" t="s">
        <v>147</v>
      </c>
      <c r="B30" s="57" t="s">
        <v>125</v>
      </c>
      <c r="C30" s="57" t="s">
        <v>126</v>
      </c>
      <c r="D30" s="34">
        <v>12300000</v>
      </c>
      <c r="E30" s="34">
        <v>7500000</v>
      </c>
      <c r="F30" s="49" t="s">
        <v>97</v>
      </c>
      <c r="G30" s="57"/>
      <c r="H30" s="57"/>
      <c r="I30" s="57" t="s">
        <v>104</v>
      </c>
      <c r="J30" s="60" t="s">
        <v>99</v>
      </c>
      <c r="K30" s="57" t="s">
        <v>127</v>
      </c>
      <c r="L30" s="57" t="s">
        <v>99</v>
      </c>
      <c r="M30" s="53">
        <v>35</v>
      </c>
      <c r="N30" s="53">
        <v>12</v>
      </c>
      <c r="O30" s="53">
        <v>12</v>
      </c>
      <c r="P30" s="53">
        <v>5</v>
      </c>
      <c r="Q30" s="53">
        <v>8</v>
      </c>
      <c r="R30" s="53">
        <v>8</v>
      </c>
      <c r="S30" s="53">
        <v>4</v>
      </c>
      <c r="T30" s="53">
        <f t="shared" si="0"/>
        <v>84</v>
      </c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</row>
    <row r="31" spans="1:74" s="40" customFormat="1" ht="12.75" customHeight="1" x14ac:dyDescent="0.25">
      <c r="A31" s="57" t="s">
        <v>148</v>
      </c>
      <c r="B31" s="57" t="s">
        <v>129</v>
      </c>
      <c r="C31" s="57" t="s">
        <v>130</v>
      </c>
      <c r="D31" s="34">
        <v>1190000</v>
      </c>
      <c r="E31" s="34">
        <v>990000</v>
      </c>
      <c r="F31" s="49" t="s">
        <v>97</v>
      </c>
      <c r="G31" s="57" t="s">
        <v>131</v>
      </c>
      <c r="H31" s="57" t="s">
        <v>99</v>
      </c>
      <c r="I31" s="57"/>
      <c r="J31" s="60" t="s">
        <v>109</v>
      </c>
      <c r="K31" s="57" t="s">
        <v>132</v>
      </c>
      <c r="L31" s="57" t="s">
        <v>99</v>
      </c>
      <c r="M31" s="53">
        <v>35</v>
      </c>
      <c r="N31" s="53">
        <v>11</v>
      </c>
      <c r="O31" s="53">
        <v>11</v>
      </c>
      <c r="P31" s="53">
        <v>3</v>
      </c>
      <c r="Q31" s="53">
        <v>4</v>
      </c>
      <c r="R31" s="53">
        <v>5</v>
      </c>
      <c r="S31" s="53">
        <v>2</v>
      </c>
      <c r="T31" s="53">
        <f t="shared" si="0"/>
        <v>71</v>
      </c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</row>
    <row r="32" spans="1:74" s="40" customFormat="1" x14ac:dyDescent="0.25">
      <c r="A32" s="57" t="s">
        <v>149</v>
      </c>
      <c r="B32" s="57" t="s">
        <v>133</v>
      </c>
      <c r="C32" s="57" t="s">
        <v>134</v>
      </c>
      <c r="D32" s="34">
        <v>224761552</v>
      </c>
      <c r="E32" s="34">
        <v>12000000</v>
      </c>
      <c r="F32" s="49" t="s">
        <v>97</v>
      </c>
      <c r="G32" s="59" t="s">
        <v>100</v>
      </c>
      <c r="H32" s="57" t="s">
        <v>99</v>
      </c>
      <c r="I32" s="57" t="s">
        <v>135</v>
      </c>
      <c r="J32" s="60" t="s">
        <v>99</v>
      </c>
      <c r="K32" s="57" t="s">
        <v>136</v>
      </c>
      <c r="L32" s="57" t="s">
        <v>111</v>
      </c>
      <c r="M32" s="53">
        <v>23</v>
      </c>
      <c r="N32" s="53">
        <v>12</v>
      </c>
      <c r="O32" s="53">
        <v>11</v>
      </c>
      <c r="P32" s="53">
        <v>5</v>
      </c>
      <c r="Q32" s="53">
        <v>7</v>
      </c>
      <c r="R32" s="53">
        <v>8</v>
      </c>
      <c r="S32" s="53">
        <v>2</v>
      </c>
      <c r="T32" s="53">
        <f t="shared" si="0"/>
        <v>68</v>
      </c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</row>
    <row r="33" spans="1:74" s="40" customFormat="1" ht="12.75" customHeight="1" x14ac:dyDescent="0.25">
      <c r="A33" s="57" t="s">
        <v>150</v>
      </c>
      <c r="B33" s="57" t="s">
        <v>112</v>
      </c>
      <c r="C33" s="57" t="s">
        <v>138</v>
      </c>
      <c r="D33" s="34">
        <v>2297160</v>
      </c>
      <c r="E33" s="34">
        <v>1300000</v>
      </c>
      <c r="F33" s="49" t="s">
        <v>97</v>
      </c>
      <c r="G33" s="59" t="s">
        <v>104</v>
      </c>
      <c r="H33" s="57" t="s">
        <v>99</v>
      </c>
      <c r="I33" s="57" t="s">
        <v>139</v>
      </c>
      <c r="J33" s="60" t="s">
        <v>99</v>
      </c>
      <c r="K33" s="57"/>
      <c r="L33" s="57"/>
      <c r="M33" s="53">
        <v>34</v>
      </c>
      <c r="N33" s="53">
        <v>12</v>
      </c>
      <c r="O33" s="53">
        <v>11</v>
      </c>
      <c r="P33" s="53">
        <v>5</v>
      </c>
      <c r="Q33" s="53">
        <v>7</v>
      </c>
      <c r="R33" s="53">
        <v>8</v>
      </c>
      <c r="S33" s="53">
        <v>4</v>
      </c>
      <c r="T33" s="53">
        <f t="shared" si="0"/>
        <v>81</v>
      </c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</row>
    <row r="34" spans="1:74" s="40" customFormat="1" ht="12.75" customHeight="1" x14ac:dyDescent="0.25">
      <c r="A34" s="47" t="s">
        <v>67</v>
      </c>
      <c r="B34" s="48" t="s">
        <v>77</v>
      </c>
      <c r="C34" s="48" t="s">
        <v>57</v>
      </c>
      <c r="D34" s="14">
        <v>1100000</v>
      </c>
      <c r="E34" s="14">
        <v>400000</v>
      </c>
      <c r="F34" s="49" t="s">
        <v>79</v>
      </c>
      <c r="G34" s="50" t="s">
        <v>81</v>
      </c>
      <c r="H34" s="51" t="s">
        <v>86</v>
      </c>
      <c r="I34" s="50" t="s">
        <v>83</v>
      </c>
      <c r="J34" s="51" t="s">
        <v>86</v>
      </c>
      <c r="K34" s="50" t="s">
        <v>94</v>
      </c>
      <c r="L34" s="51" t="s">
        <v>86</v>
      </c>
      <c r="M34" s="52">
        <v>27</v>
      </c>
      <c r="N34" s="52">
        <v>11</v>
      </c>
      <c r="O34" s="52">
        <v>11</v>
      </c>
      <c r="P34" s="52">
        <v>4</v>
      </c>
      <c r="Q34" s="52">
        <v>6</v>
      </c>
      <c r="R34" s="52">
        <v>6</v>
      </c>
      <c r="S34" s="52">
        <v>2</v>
      </c>
      <c r="T34" s="53">
        <f t="shared" si="0"/>
        <v>67</v>
      </c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</row>
    <row r="35" spans="1:74" s="40" customFormat="1" ht="12.75" customHeight="1" x14ac:dyDescent="0.25">
      <c r="A35" s="47" t="s">
        <v>68</v>
      </c>
      <c r="B35" s="64" t="s">
        <v>78</v>
      </c>
      <c r="C35" s="48" t="s">
        <v>58</v>
      </c>
      <c r="D35" s="14">
        <v>4929100</v>
      </c>
      <c r="E35" s="14">
        <v>3500000</v>
      </c>
      <c r="F35" s="49" t="s">
        <v>79</v>
      </c>
      <c r="G35" s="50" t="s">
        <v>82</v>
      </c>
      <c r="H35" s="51" t="s">
        <v>86</v>
      </c>
      <c r="I35" s="50" t="s">
        <v>84</v>
      </c>
      <c r="J35" s="51" t="s">
        <v>86</v>
      </c>
      <c r="K35" s="50" t="s">
        <v>88</v>
      </c>
      <c r="L35" s="51" t="s">
        <v>87</v>
      </c>
      <c r="M35" s="52">
        <v>30</v>
      </c>
      <c r="N35" s="52">
        <v>11</v>
      </c>
      <c r="O35" s="52">
        <v>11</v>
      </c>
      <c r="P35" s="52">
        <v>5</v>
      </c>
      <c r="Q35" s="52">
        <v>7</v>
      </c>
      <c r="R35" s="52">
        <v>7</v>
      </c>
      <c r="S35" s="52">
        <v>3</v>
      </c>
      <c r="T35" s="53">
        <f t="shared" si="0"/>
        <v>74</v>
      </c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</row>
    <row r="36" spans="1:74" x14ac:dyDescent="0.35">
      <c r="D36" s="56">
        <f>SUM(D15:D35)</f>
        <v>444041149</v>
      </c>
      <c r="E36" s="56">
        <f>SUM(E15:E35)</f>
        <v>87436200</v>
      </c>
      <c r="F36" s="41"/>
      <c r="G36" s="41"/>
    </row>
    <row r="37" spans="1:74" x14ac:dyDescent="0.35">
      <c r="E37" s="41"/>
      <c r="F37" s="41"/>
      <c r="G37" s="41"/>
      <c r="H37" s="41"/>
      <c r="I37" s="41"/>
      <c r="T37" s="38" t="s">
        <v>20</v>
      </c>
    </row>
  </sheetData>
  <mergeCells count="21">
    <mergeCell ref="O12:O13"/>
    <mergeCell ref="A3:C3"/>
    <mergeCell ref="D3:L3"/>
    <mergeCell ref="D9:L9"/>
    <mergeCell ref="D10:L10"/>
    <mergeCell ref="A12:A14"/>
    <mergeCell ref="B12:B14"/>
    <mergeCell ref="C12:C14"/>
    <mergeCell ref="D12:D14"/>
    <mergeCell ref="E12:E14"/>
    <mergeCell ref="F12:F14"/>
    <mergeCell ref="G12:H13"/>
    <mergeCell ref="I12:J13"/>
    <mergeCell ref="K12:L13"/>
    <mergeCell ref="M12:M13"/>
    <mergeCell ref="N12:N13"/>
    <mergeCell ref="P12:P13"/>
    <mergeCell ref="Q12:Q13"/>
    <mergeCell ref="R12:R13"/>
    <mergeCell ref="S12:S13"/>
    <mergeCell ref="T12:T13"/>
  </mergeCells>
  <dataValidations count="4">
    <dataValidation type="decimal" operator="lessThanOrEqual" allowBlank="1" showInputMessage="1" showErrorMessage="1" error="max. 40" sqref="M15:M35" xr:uid="{C9994A45-8E99-4A12-B2B5-646119D9A4F1}">
      <formula1>40</formula1>
    </dataValidation>
    <dataValidation type="decimal" operator="lessThanOrEqual" allowBlank="1" showInputMessage="1" showErrorMessage="1" error="max. 15" sqref="N15:O35" xr:uid="{708BF8DD-E7FD-4D74-BAFE-653C0CCF5B5B}">
      <formula1>15</formula1>
    </dataValidation>
    <dataValidation type="decimal" operator="lessThanOrEqual" allowBlank="1" showInputMessage="1" showErrorMessage="1" error="max. 10" sqref="Q15:R35" xr:uid="{B8C86BDA-9505-40B4-8A32-9557288C8E3E}">
      <formula1>10</formula1>
    </dataValidation>
    <dataValidation type="decimal" operator="lessThanOrEqual" allowBlank="1" showInputMessage="1" showErrorMessage="1" error="max. 5" sqref="P15:P35 S15:S35" xr:uid="{596E672D-FCB4-465E-AEED-D50208204B56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6CF37-285E-4F04-901C-53A3F9A706D7}">
  <dimension ref="A1:BV37"/>
  <sheetViews>
    <sheetView zoomScale="70" zoomScaleNormal="70" workbookViewId="0"/>
  </sheetViews>
  <sheetFormatPr defaultColWidth="9.08984375" defaultRowHeight="12" x14ac:dyDescent="0.35"/>
  <cols>
    <col min="1" max="1" width="11.6328125" style="38" customWidth="1"/>
    <col min="2" max="2" width="30" style="38" bestFit="1" customWidth="1"/>
    <col min="3" max="3" width="43.6328125" style="38" customWidth="1"/>
    <col min="4" max="4" width="15.54296875" style="38" customWidth="1"/>
    <col min="5" max="6" width="15" style="38" customWidth="1"/>
    <col min="7" max="7" width="15.6328125" style="38" customWidth="1"/>
    <col min="8" max="8" width="5.6328125" style="39" customWidth="1"/>
    <col min="9" max="9" width="15.6328125" style="39" customWidth="1"/>
    <col min="10" max="10" width="5.6328125" style="38" customWidth="1"/>
    <col min="11" max="11" width="15.6328125" style="38" customWidth="1"/>
    <col min="12" max="12" width="5.6328125" style="38" customWidth="1"/>
    <col min="13" max="13" width="9.6328125" style="38" customWidth="1"/>
    <col min="14" max="20" width="9.36328125" style="38" customWidth="1"/>
    <col min="21" max="16384" width="9.08984375" style="38"/>
  </cols>
  <sheetData>
    <row r="1" spans="1:74" ht="38.25" customHeight="1" x14ac:dyDescent="0.35">
      <c r="A1" s="37" t="s">
        <v>36</v>
      </c>
    </row>
    <row r="2" spans="1:74" ht="15" customHeight="1" x14ac:dyDescent="0.35">
      <c r="A2" s="44" t="s">
        <v>37</v>
      </c>
      <c r="D2" s="44" t="s">
        <v>25</v>
      </c>
    </row>
    <row r="3" spans="1:74" ht="25.25" customHeight="1" x14ac:dyDescent="0.35">
      <c r="A3" s="74" t="s">
        <v>45</v>
      </c>
      <c r="B3" s="75"/>
      <c r="C3" s="75"/>
      <c r="D3" s="76" t="s">
        <v>47</v>
      </c>
      <c r="E3" s="77"/>
      <c r="F3" s="77"/>
      <c r="G3" s="77"/>
      <c r="H3" s="77"/>
      <c r="I3" s="77"/>
      <c r="J3" s="77"/>
      <c r="K3" s="77"/>
      <c r="L3" s="77"/>
    </row>
    <row r="4" spans="1:74" ht="15" customHeight="1" x14ac:dyDescent="0.35">
      <c r="A4" s="44" t="s">
        <v>43</v>
      </c>
      <c r="D4" s="38" t="s">
        <v>46</v>
      </c>
    </row>
    <row r="5" spans="1:74" ht="15" customHeight="1" x14ac:dyDescent="0.35">
      <c r="A5" s="44" t="s">
        <v>44</v>
      </c>
      <c r="D5" s="38" t="s">
        <v>38</v>
      </c>
    </row>
    <row r="6" spans="1:74" ht="15" customHeight="1" x14ac:dyDescent="0.35">
      <c r="A6" s="45" t="s">
        <v>35</v>
      </c>
      <c r="D6" s="38" t="s">
        <v>39</v>
      </c>
    </row>
    <row r="7" spans="1:74" ht="15" customHeight="1" x14ac:dyDescent="0.35">
      <c r="A7" s="44" t="s">
        <v>24</v>
      </c>
      <c r="D7" s="38" t="s">
        <v>40</v>
      </c>
      <c r="E7" s="43"/>
      <c r="F7" s="43"/>
      <c r="G7" s="43"/>
      <c r="H7" s="43"/>
      <c r="I7" s="43"/>
      <c r="J7" s="43"/>
      <c r="K7" s="43"/>
      <c r="L7" s="43"/>
    </row>
    <row r="8" spans="1:74" ht="15" customHeight="1" x14ac:dyDescent="0.35">
      <c r="A8" s="44"/>
      <c r="D8" s="38" t="s">
        <v>41</v>
      </c>
      <c r="E8" s="43"/>
      <c r="F8" s="43"/>
      <c r="G8" s="43"/>
      <c r="H8" s="43"/>
      <c r="I8" s="43"/>
      <c r="J8" s="43"/>
      <c r="K8" s="43"/>
      <c r="L8" s="43"/>
    </row>
    <row r="9" spans="1:74" ht="15" customHeight="1" x14ac:dyDescent="0.35">
      <c r="D9" s="75"/>
      <c r="E9" s="75"/>
      <c r="F9" s="75"/>
      <c r="G9" s="75"/>
      <c r="H9" s="75"/>
      <c r="I9" s="75"/>
      <c r="J9" s="75"/>
      <c r="K9" s="75"/>
      <c r="L9" s="75"/>
    </row>
    <row r="10" spans="1:74" ht="42.65" customHeight="1" x14ac:dyDescent="0.35">
      <c r="A10" s="44"/>
      <c r="D10" s="76" t="s">
        <v>42</v>
      </c>
      <c r="E10" s="76"/>
      <c r="F10" s="76"/>
      <c r="G10" s="76"/>
      <c r="H10" s="76"/>
      <c r="I10" s="76"/>
      <c r="J10" s="76"/>
      <c r="K10" s="76"/>
      <c r="L10" s="76"/>
    </row>
    <row r="11" spans="1:74" ht="12.65" customHeight="1" x14ac:dyDescent="0.35">
      <c r="A11" s="44"/>
    </row>
    <row r="12" spans="1:74" ht="26.4" customHeight="1" x14ac:dyDescent="0.35">
      <c r="A12" s="70" t="s">
        <v>0</v>
      </c>
      <c r="B12" s="70" t="s">
        <v>1</v>
      </c>
      <c r="C12" s="70" t="s">
        <v>19</v>
      </c>
      <c r="D12" s="70" t="s">
        <v>13</v>
      </c>
      <c r="E12" s="72" t="s">
        <v>2</v>
      </c>
      <c r="F12" s="72" t="s">
        <v>48</v>
      </c>
      <c r="G12" s="70" t="s">
        <v>32</v>
      </c>
      <c r="H12" s="70"/>
      <c r="I12" s="70" t="s">
        <v>33</v>
      </c>
      <c r="J12" s="70"/>
      <c r="K12" s="70" t="s">
        <v>34</v>
      </c>
      <c r="L12" s="70"/>
      <c r="M12" s="70" t="s">
        <v>15</v>
      </c>
      <c r="N12" s="70" t="s">
        <v>14</v>
      </c>
      <c r="O12" s="70" t="s">
        <v>16</v>
      </c>
      <c r="P12" s="70" t="s">
        <v>29</v>
      </c>
      <c r="Q12" s="70" t="s">
        <v>30</v>
      </c>
      <c r="R12" s="70" t="s">
        <v>31</v>
      </c>
      <c r="S12" s="70" t="s">
        <v>3</v>
      </c>
      <c r="T12" s="70" t="s">
        <v>4</v>
      </c>
    </row>
    <row r="13" spans="1:74" ht="59.4" customHeight="1" x14ac:dyDescent="0.35">
      <c r="A13" s="78"/>
      <c r="B13" s="78"/>
      <c r="C13" s="78"/>
      <c r="D13" s="78"/>
      <c r="E13" s="73"/>
      <c r="F13" s="73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1:74" ht="29" customHeight="1" x14ac:dyDescent="0.35">
      <c r="A14" s="78"/>
      <c r="B14" s="78"/>
      <c r="C14" s="78"/>
      <c r="D14" s="78"/>
      <c r="E14" s="73"/>
      <c r="F14" s="73"/>
      <c r="G14" s="46" t="s">
        <v>26</v>
      </c>
      <c r="H14" s="42" t="s">
        <v>27</v>
      </c>
      <c r="I14" s="42" t="s">
        <v>26</v>
      </c>
      <c r="J14" s="42" t="s">
        <v>27</v>
      </c>
      <c r="K14" s="42" t="s">
        <v>26</v>
      </c>
      <c r="L14" s="42" t="s">
        <v>27</v>
      </c>
      <c r="M14" s="42" t="s">
        <v>28</v>
      </c>
      <c r="N14" s="42" t="s">
        <v>21</v>
      </c>
      <c r="O14" s="42" t="s">
        <v>21</v>
      </c>
      <c r="P14" s="42" t="s">
        <v>22</v>
      </c>
      <c r="Q14" s="42" t="s">
        <v>23</v>
      </c>
      <c r="R14" s="42" t="s">
        <v>23</v>
      </c>
      <c r="S14" s="42" t="s">
        <v>22</v>
      </c>
      <c r="T14" s="42"/>
    </row>
    <row r="15" spans="1:74" s="40" customFormat="1" ht="12.75" customHeight="1" x14ac:dyDescent="0.25">
      <c r="A15" s="47" t="s">
        <v>59</v>
      </c>
      <c r="B15" s="48" t="s">
        <v>69</v>
      </c>
      <c r="C15" s="48" t="s">
        <v>49</v>
      </c>
      <c r="D15" s="14">
        <v>501739</v>
      </c>
      <c r="E15" s="14">
        <v>370000</v>
      </c>
      <c r="F15" s="49" t="s">
        <v>79</v>
      </c>
      <c r="G15" s="50" t="s">
        <v>80</v>
      </c>
      <c r="H15" s="51" t="s">
        <v>86</v>
      </c>
      <c r="I15" s="50" t="s">
        <v>81</v>
      </c>
      <c r="J15" s="51" t="s">
        <v>86</v>
      </c>
      <c r="K15" s="50" t="s">
        <v>88</v>
      </c>
      <c r="L15" s="51" t="s">
        <v>86</v>
      </c>
      <c r="M15" s="52">
        <v>31</v>
      </c>
      <c r="N15" s="52">
        <v>12</v>
      </c>
      <c r="O15" s="52">
        <v>10</v>
      </c>
      <c r="P15" s="52">
        <v>5</v>
      </c>
      <c r="Q15" s="52">
        <v>9</v>
      </c>
      <c r="R15" s="52">
        <v>9</v>
      </c>
      <c r="S15" s="52">
        <v>4</v>
      </c>
      <c r="T15" s="53">
        <f t="shared" ref="T15:T35" si="0">SUM(M15:S15)</f>
        <v>80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</row>
    <row r="16" spans="1:74" s="40" customFormat="1" ht="12.75" customHeight="1" x14ac:dyDescent="0.25">
      <c r="A16" s="57" t="s">
        <v>140</v>
      </c>
      <c r="B16" s="57" t="s">
        <v>95</v>
      </c>
      <c r="C16" s="57" t="s">
        <v>96</v>
      </c>
      <c r="D16" s="34">
        <v>43619000</v>
      </c>
      <c r="E16" s="34">
        <v>18000000</v>
      </c>
      <c r="F16" s="49" t="s">
        <v>97</v>
      </c>
      <c r="G16" s="59" t="s">
        <v>98</v>
      </c>
      <c r="H16" s="57" t="s">
        <v>99</v>
      </c>
      <c r="I16" s="57" t="s">
        <v>100</v>
      </c>
      <c r="J16" s="60" t="s">
        <v>99</v>
      </c>
      <c r="K16" s="57"/>
      <c r="L16" s="57"/>
      <c r="M16" s="53">
        <v>37</v>
      </c>
      <c r="N16" s="53">
        <v>13</v>
      </c>
      <c r="O16" s="53">
        <v>14</v>
      </c>
      <c r="P16" s="53">
        <v>5</v>
      </c>
      <c r="Q16" s="53">
        <v>9</v>
      </c>
      <c r="R16" s="53">
        <v>9</v>
      </c>
      <c r="S16" s="53">
        <v>5</v>
      </c>
      <c r="T16" s="53">
        <f t="shared" si="0"/>
        <v>92</v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</row>
    <row r="17" spans="1:74" s="40" customFormat="1" ht="12.75" customHeight="1" x14ac:dyDescent="0.25">
      <c r="A17" s="57" t="s">
        <v>141</v>
      </c>
      <c r="B17" s="57" t="s">
        <v>101</v>
      </c>
      <c r="C17" s="57" t="s">
        <v>102</v>
      </c>
      <c r="D17" s="34">
        <v>2348000</v>
      </c>
      <c r="E17" s="34">
        <v>975000</v>
      </c>
      <c r="F17" s="49" t="s">
        <v>97</v>
      </c>
      <c r="G17" s="57" t="s">
        <v>103</v>
      </c>
      <c r="H17" s="57" t="s">
        <v>99</v>
      </c>
      <c r="I17" s="57" t="s">
        <v>104</v>
      </c>
      <c r="J17" s="60" t="s">
        <v>99</v>
      </c>
      <c r="K17" s="57" t="s">
        <v>105</v>
      </c>
      <c r="L17" s="57" t="s">
        <v>106</v>
      </c>
      <c r="M17" s="53">
        <v>25</v>
      </c>
      <c r="N17" s="53">
        <v>10</v>
      </c>
      <c r="O17" s="53">
        <v>8</v>
      </c>
      <c r="P17" s="53">
        <v>4</v>
      </c>
      <c r="Q17" s="53">
        <v>8</v>
      </c>
      <c r="R17" s="53">
        <v>7</v>
      </c>
      <c r="S17" s="53">
        <v>5</v>
      </c>
      <c r="T17" s="53">
        <f t="shared" si="0"/>
        <v>67</v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</row>
    <row r="18" spans="1:74" s="40" customFormat="1" ht="12.75" customHeight="1" x14ac:dyDescent="0.25">
      <c r="A18" s="47" t="s">
        <v>60</v>
      </c>
      <c r="B18" s="48" t="s">
        <v>70</v>
      </c>
      <c r="C18" s="48" t="s">
        <v>50</v>
      </c>
      <c r="D18" s="14">
        <v>422000</v>
      </c>
      <c r="E18" s="14">
        <v>200000</v>
      </c>
      <c r="F18" s="49" t="s">
        <v>79</v>
      </c>
      <c r="G18" s="50" t="s">
        <v>81</v>
      </c>
      <c r="H18" s="51" t="s">
        <v>86</v>
      </c>
      <c r="I18" s="50" t="s">
        <v>80</v>
      </c>
      <c r="J18" s="51" t="s">
        <v>86</v>
      </c>
      <c r="K18" s="50" t="s">
        <v>89</v>
      </c>
      <c r="L18" s="51" t="s">
        <v>86</v>
      </c>
      <c r="M18" s="52">
        <v>15</v>
      </c>
      <c r="N18" s="52">
        <v>11</v>
      </c>
      <c r="O18" s="52">
        <v>6</v>
      </c>
      <c r="P18" s="52">
        <v>4</v>
      </c>
      <c r="Q18" s="52">
        <v>8</v>
      </c>
      <c r="R18" s="52">
        <v>6</v>
      </c>
      <c r="S18" s="52">
        <v>3</v>
      </c>
      <c r="T18" s="53">
        <f t="shared" si="0"/>
        <v>53</v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</row>
    <row r="19" spans="1:74" s="40" customFormat="1" ht="12.75" customHeight="1" x14ac:dyDescent="0.25">
      <c r="A19" s="47" t="s">
        <v>61</v>
      </c>
      <c r="B19" s="48" t="s">
        <v>71</v>
      </c>
      <c r="C19" s="48" t="s">
        <v>51</v>
      </c>
      <c r="D19" s="14">
        <v>651000</v>
      </c>
      <c r="E19" s="14">
        <v>380000</v>
      </c>
      <c r="F19" s="49" t="s">
        <v>79</v>
      </c>
      <c r="G19" s="50" t="s">
        <v>82</v>
      </c>
      <c r="H19" s="51" t="s">
        <v>86</v>
      </c>
      <c r="I19" s="50" t="s">
        <v>84</v>
      </c>
      <c r="J19" s="51" t="s">
        <v>86</v>
      </c>
      <c r="K19" s="50" t="s">
        <v>90</v>
      </c>
      <c r="L19" s="51" t="s">
        <v>86</v>
      </c>
      <c r="M19" s="52">
        <v>33</v>
      </c>
      <c r="N19" s="52">
        <v>11</v>
      </c>
      <c r="O19" s="52">
        <v>12</v>
      </c>
      <c r="P19" s="52">
        <v>5</v>
      </c>
      <c r="Q19" s="52">
        <v>9</v>
      </c>
      <c r="R19" s="52">
        <v>9</v>
      </c>
      <c r="S19" s="52">
        <v>5</v>
      </c>
      <c r="T19" s="53">
        <f t="shared" si="0"/>
        <v>84</v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</row>
    <row r="20" spans="1:74" s="40" customFormat="1" ht="24" x14ac:dyDescent="0.25">
      <c r="A20" s="47" t="s">
        <v>62</v>
      </c>
      <c r="B20" s="48" t="s">
        <v>72</v>
      </c>
      <c r="C20" s="48" t="s">
        <v>52</v>
      </c>
      <c r="D20" s="14">
        <v>3230000</v>
      </c>
      <c r="E20" s="14">
        <v>1600000</v>
      </c>
      <c r="F20" s="49" t="s">
        <v>79</v>
      </c>
      <c r="G20" s="50" t="s">
        <v>83</v>
      </c>
      <c r="H20" s="51" t="s">
        <v>86</v>
      </c>
      <c r="I20" s="50" t="s">
        <v>80</v>
      </c>
      <c r="J20" s="51" t="s">
        <v>87</v>
      </c>
      <c r="K20" s="50" t="s">
        <v>89</v>
      </c>
      <c r="L20" s="51" t="s">
        <v>86</v>
      </c>
      <c r="M20" s="52">
        <v>28</v>
      </c>
      <c r="N20" s="52">
        <v>14</v>
      </c>
      <c r="O20" s="52">
        <v>10</v>
      </c>
      <c r="P20" s="52">
        <v>4</v>
      </c>
      <c r="Q20" s="52">
        <v>8</v>
      </c>
      <c r="R20" s="52">
        <v>7</v>
      </c>
      <c r="S20" s="52">
        <v>5</v>
      </c>
      <c r="T20" s="53">
        <f t="shared" si="0"/>
        <v>76</v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</row>
    <row r="21" spans="1:74" s="40" customFormat="1" ht="12.75" customHeight="1" x14ac:dyDescent="0.25">
      <c r="A21" s="57" t="s">
        <v>142</v>
      </c>
      <c r="B21" s="57" t="s">
        <v>107</v>
      </c>
      <c r="C21" s="57" t="s">
        <v>108</v>
      </c>
      <c r="D21" s="34">
        <v>9647500</v>
      </c>
      <c r="E21" s="34">
        <v>6500000</v>
      </c>
      <c r="F21" s="49" t="s">
        <v>97</v>
      </c>
      <c r="G21" s="57" t="s">
        <v>100</v>
      </c>
      <c r="H21" s="57" t="s">
        <v>99</v>
      </c>
      <c r="I21" s="57"/>
      <c r="J21" s="60" t="s">
        <v>109</v>
      </c>
      <c r="K21" s="57" t="s">
        <v>110</v>
      </c>
      <c r="L21" s="57" t="s">
        <v>111</v>
      </c>
      <c r="M21" s="53">
        <v>33</v>
      </c>
      <c r="N21" s="53">
        <v>12</v>
      </c>
      <c r="O21" s="53">
        <v>12</v>
      </c>
      <c r="P21" s="53">
        <v>4</v>
      </c>
      <c r="Q21" s="53">
        <v>7</v>
      </c>
      <c r="R21" s="53">
        <v>8</v>
      </c>
      <c r="S21" s="53">
        <v>4</v>
      </c>
      <c r="T21" s="53">
        <f t="shared" si="0"/>
        <v>80</v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</row>
    <row r="22" spans="1:74" s="40" customFormat="1" ht="12.75" customHeight="1" x14ac:dyDescent="0.25">
      <c r="A22" s="47" t="s">
        <v>63</v>
      </c>
      <c r="B22" s="48" t="s">
        <v>73</v>
      </c>
      <c r="C22" s="48" t="s">
        <v>53</v>
      </c>
      <c r="D22" s="14">
        <v>6850000</v>
      </c>
      <c r="E22" s="30">
        <v>2130000</v>
      </c>
      <c r="F22" s="49" t="s">
        <v>79</v>
      </c>
      <c r="G22" s="50" t="s">
        <v>84</v>
      </c>
      <c r="H22" s="51" t="s">
        <v>86</v>
      </c>
      <c r="I22" s="50" t="s">
        <v>83</v>
      </c>
      <c r="J22" s="51" t="s">
        <v>86</v>
      </c>
      <c r="K22" s="35" t="s">
        <v>91</v>
      </c>
      <c r="L22" s="51" t="s">
        <v>86</v>
      </c>
      <c r="M22" s="52">
        <v>25</v>
      </c>
      <c r="N22" s="52">
        <v>13</v>
      </c>
      <c r="O22" s="52">
        <v>10</v>
      </c>
      <c r="P22" s="52">
        <v>5</v>
      </c>
      <c r="Q22" s="52">
        <v>4</v>
      </c>
      <c r="R22" s="52">
        <v>4</v>
      </c>
      <c r="S22" s="52">
        <v>3</v>
      </c>
      <c r="T22" s="53">
        <f t="shared" si="0"/>
        <v>64</v>
      </c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</row>
    <row r="23" spans="1:74" s="40" customFormat="1" ht="13.5" customHeight="1" x14ac:dyDescent="0.25">
      <c r="A23" s="57" t="s">
        <v>143</v>
      </c>
      <c r="B23" s="57" t="s">
        <v>112</v>
      </c>
      <c r="C23" s="57" t="s">
        <v>113</v>
      </c>
      <c r="D23" s="34">
        <v>101667617</v>
      </c>
      <c r="E23" s="34">
        <v>22550000</v>
      </c>
      <c r="F23" s="49" t="s">
        <v>97</v>
      </c>
      <c r="G23" s="59" t="s">
        <v>114</v>
      </c>
      <c r="H23" s="57" t="s">
        <v>99</v>
      </c>
      <c r="I23" s="57" t="s">
        <v>98</v>
      </c>
      <c r="J23" s="60" t="s">
        <v>99</v>
      </c>
      <c r="K23" s="57" t="s">
        <v>115</v>
      </c>
      <c r="L23" s="57" t="s">
        <v>99</v>
      </c>
      <c r="M23" s="53">
        <v>28</v>
      </c>
      <c r="N23" s="53">
        <v>12</v>
      </c>
      <c r="O23" s="53">
        <v>12</v>
      </c>
      <c r="P23" s="53">
        <v>5</v>
      </c>
      <c r="Q23" s="53">
        <v>8</v>
      </c>
      <c r="R23" s="53">
        <v>9</v>
      </c>
      <c r="S23" s="53">
        <v>5</v>
      </c>
      <c r="T23" s="53">
        <f t="shared" si="0"/>
        <v>79</v>
      </c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</row>
    <row r="24" spans="1:74" s="40" customFormat="1" ht="12.75" customHeight="1" x14ac:dyDescent="0.25">
      <c r="A24" s="57" t="s">
        <v>144</v>
      </c>
      <c r="B24" s="57" t="s">
        <v>116</v>
      </c>
      <c r="C24" s="57" t="s">
        <v>117</v>
      </c>
      <c r="D24" s="34">
        <v>16344585</v>
      </c>
      <c r="E24" s="34">
        <v>4100000</v>
      </c>
      <c r="F24" s="49" t="s">
        <v>97</v>
      </c>
      <c r="G24" s="59" t="s">
        <v>104</v>
      </c>
      <c r="H24" s="57" t="s">
        <v>99</v>
      </c>
      <c r="I24" s="57" t="s">
        <v>103</v>
      </c>
      <c r="J24" s="60" t="s">
        <v>111</v>
      </c>
      <c r="K24" s="57" t="s">
        <v>118</v>
      </c>
      <c r="L24" s="57" t="s">
        <v>111</v>
      </c>
      <c r="M24" s="53">
        <v>20</v>
      </c>
      <c r="N24" s="53">
        <v>12</v>
      </c>
      <c r="O24" s="53">
        <v>7</v>
      </c>
      <c r="P24" s="53">
        <v>4</v>
      </c>
      <c r="Q24" s="53">
        <v>7</v>
      </c>
      <c r="R24" s="53">
        <v>5</v>
      </c>
      <c r="S24" s="53">
        <v>4</v>
      </c>
      <c r="T24" s="53">
        <f t="shared" si="0"/>
        <v>59</v>
      </c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</row>
    <row r="25" spans="1:74" s="40" customFormat="1" ht="12.75" customHeight="1" x14ac:dyDescent="0.25">
      <c r="A25" s="57" t="s">
        <v>145</v>
      </c>
      <c r="B25" s="57" t="s">
        <v>119</v>
      </c>
      <c r="C25" s="57" t="s">
        <v>120</v>
      </c>
      <c r="D25" s="34">
        <v>2123286</v>
      </c>
      <c r="E25" s="34">
        <v>1200000</v>
      </c>
      <c r="F25" s="49" t="s">
        <v>97</v>
      </c>
      <c r="G25" s="59"/>
      <c r="H25" s="57"/>
      <c r="I25" s="57" t="s">
        <v>114</v>
      </c>
      <c r="J25" s="60" t="s">
        <v>99</v>
      </c>
      <c r="K25" s="57" t="s">
        <v>121</v>
      </c>
      <c r="L25" s="57" t="s">
        <v>99</v>
      </c>
      <c r="M25" s="53">
        <v>35</v>
      </c>
      <c r="N25" s="53">
        <v>12</v>
      </c>
      <c r="O25" s="53">
        <v>10</v>
      </c>
      <c r="P25" s="53">
        <v>5</v>
      </c>
      <c r="Q25" s="53">
        <v>8</v>
      </c>
      <c r="R25" s="53">
        <v>8</v>
      </c>
      <c r="S25" s="53">
        <v>2</v>
      </c>
      <c r="T25" s="53">
        <f t="shared" si="0"/>
        <v>80</v>
      </c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</row>
    <row r="26" spans="1:74" s="40" customFormat="1" ht="12.75" customHeight="1" x14ac:dyDescent="0.25">
      <c r="A26" s="57" t="s">
        <v>146</v>
      </c>
      <c r="B26" s="57" t="s">
        <v>122</v>
      </c>
      <c r="C26" s="57" t="s">
        <v>123</v>
      </c>
      <c r="D26" s="34">
        <v>726000</v>
      </c>
      <c r="E26" s="34">
        <v>400000</v>
      </c>
      <c r="F26" s="49" t="s">
        <v>97</v>
      </c>
      <c r="G26" s="59" t="s">
        <v>98</v>
      </c>
      <c r="H26" s="57" t="s">
        <v>99</v>
      </c>
      <c r="I26" s="57" t="s">
        <v>100</v>
      </c>
      <c r="J26" s="60" t="s">
        <v>111</v>
      </c>
      <c r="K26" s="57" t="s">
        <v>124</v>
      </c>
      <c r="L26" s="57" t="s">
        <v>99</v>
      </c>
      <c r="M26" s="53">
        <v>33</v>
      </c>
      <c r="N26" s="53">
        <v>11</v>
      </c>
      <c r="O26" s="53">
        <v>11</v>
      </c>
      <c r="P26" s="53">
        <v>5</v>
      </c>
      <c r="Q26" s="53">
        <v>9</v>
      </c>
      <c r="R26" s="53">
        <v>9</v>
      </c>
      <c r="S26" s="53">
        <v>4</v>
      </c>
      <c r="T26" s="53">
        <f t="shared" si="0"/>
        <v>82</v>
      </c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</row>
    <row r="27" spans="1:74" s="40" customFormat="1" x14ac:dyDescent="0.25">
      <c r="A27" s="47" t="s">
        <v>64</v>
      </c>
      <c r="B27" s="48" t="s">
        <v>74</v>
      </c>
      <c r="C27" s="48" t="s">
        <v>54</v>
      </c>
      <c r="D27" s="14">
        <v>2126000</v>
      </c>
      <c r="E27" s="14">
        <v>1500000</v>
      </c>
      <c r="F27" s="49" t="s">
        <v>79</v>
      </c>
      <c r="G27" s="50" t="s">
        <v>85</v>
      </c>
      <c r="H27" s="51" t="s">
        <v>86</v>
      </c>
      <c r="I27" s="50" t="s">
        <v>82</v>
      </c>
      <c r="J27" s="51" t="s">
        <v>86</v>
      </c>
      <c r="K27" s="50" t="s">
        <v>92</v>
      </c>
      <c r="L27" s="51" t="s">
        <v>87</v>
      </c>
      <c r="M27" s="52">
        <v>32</v>
      </c>
      <c r="N27" s="52">
        <v>12</v>
      </c>
      <c r="O27" s="52">
        <v>12</v>
      </c>
      <c r="P27" s="52">
        <v>4</v>
      </c>
      <c r="Q27" s="52">
        <v>8</v>
      </c>
      <c r="R27" s="52">
        <v>8</v>
      </c>
      <c r="S27" s="52">
        <v>4</v>
      </c>
      <c r="T27" s="53">
        <f t="shared" si="0"/>
        <v>80</v>
      </c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</row>
    <row r="28" spans="1:74" s="40" customFormat="1" ht="12.75" customHeight="1" x14ac:dyDescent="0.25">
      <c r="A28" s="47" t="s">
        <v>65</v>
      </c>
      <c r="B28" s="48" t="s">
        <v>75</v>
      </c>
      <c r="C28" s="48" t="s">
        <v>55</v>
      </c>
      <c r="D28" s="14">
        <v>4081610</v>
      </c>
      <c r="E28" s="14">
        <v>941200</v>
      </c>
      <c r="F28" s="49" t="s">
        <v>79</v>
      </c>
      <c r="G28" s="50" t="s">
        <v>84</v>
      </c>
      <c r="H28" s="51" t="s">
        <v>86</v>
      </c>
      <c r="I28" s="50" t="s">
        <v>85</v>
      </c>
      <c r="J28" s="51" t="s">
        <v>86</v>
      </c>
      <c r="K28" s="50" t="s">
        <v>93</v>
      </c>
      <c r="L28" s="51" t="s">
        <v>86</v>
      </c>
      <c r="M28" s="52">
        <v>20</v>
      </c>
      <c r="N28" s="52">
        <v>12</v>
      </c>
      <c r="O28" s="52">
        <v>8</v>
      </c>
      <c r="P28" s="52">
        <v>3</v>
      </c>
      <c r="Q28" s="52">
        <v>5</v>
      </c>
      <c r="R28" s="52">
        <v>5</v>
      </c>
      <c r="S28" s="52">
        <v>4</v>
      </c>
      <c r="T28" s="53">
        <f t="shared" si="0"/>
        <v>57</v>
      </c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</row>
    <row r="29" spans="1:74" s="40" customFormat="1" ht="12.75" customHeight="1" x14ac:dyDescent="0.25">
      <c r="A29" s="47" t="s">
        <v>66</v>
      </c>
      <c r="B29" s="48" t="s">
        <v>76</v>
      </c>
      <c r="C29" s="48" t="s">
        <v>56</v>
      </c>
      <c r="D29" s="14">
        <v>3125000</v>
      </c>
      <c r="E29" s="14">
        <v>900000</v>
      </c>
      <c r="F29" s="49" t="s">
        <v>79</v>
      </c>
      <c r="G29" s="50" t="s">
        <v>85</v>
      </c>
      <c r="H29" s="51" t="s">
        <v>86</v>
      </c>
      <c r="I29" s="50" t="s">
        <v>81</v>
      </c>
      <c r="J29" s="51" t="s">
        <v>86</v>
      </c>
      <c r="K29" s="50" t="s">
        <v>90</v>
      </c>
      <c r="L29" s="51" t="s">
        <v>86</v>
      </c>
      <c r="M29" s="52">
        <v>38</v>
      </c>
      <c r="N29" s="52">
        <v>12</v>
      </c>
      <c r="O29" s="52">
        <v>13</v>
      </c>
      <c r="P29" s="52">
        <v>5</v>
      </c>
      <c r="Q29" s="52">
        <v>9</v>
      </c>
      <c r="R29" s="52">
        <v>9</v>
      </c>
      <c r="S29" s="52">
        <v>4</v>
      </c>
      <c r="T29" s="53">
        <f t="shared" si="0"/>
        <v>90</v>
      </c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</row>
    <row r="30" spans="1:74" s="40" customFormat="1" ht="12.75" customHeight="1" x14ac:dyDescent="0.25">
      <c r="A30" s="57" t="s">
        <v>147</v>
      </c>
      <c r="B30" s="57" t="s">
        <v>125</v>
      </c>
      <c r="C30" s="57" t="s">
        <v>126</v>
      </c>
      <c r="D30" s="34">
        <v>12300000</v>
      </c>
      <c r="E30" s="34">
        <v>7500000</v>
      </c>
      <c r="F30" s="49" t="s">
        <v>97</v>
      </c>
      <c r="G30" s="57"/>
      <c r="H30" s="57"/>
      <c r="I30" s="57" t="s">
        <v>104</v>
      </c>
      <c r="J30" s="60" t="s">
        <v>99</v>
      </c>
      <c r="K30" s="57" t="s">
        <v>127</v>
      </c>
      <c r="L30" s="57" t="s">
        <v>99</v>
      </c>
      <c r="M30" s="53">
        <v>35</v>
      </c>
      <c r="N30" s="53">
        <v>13</v>
      </c>
      <c r="O30" s="53">
        <v>12</v>
      </c>
      <c r="P30" s="53">
        <v>5</v>
      </c>
      <c r="Q30" s="53">
        <v>7</v>
      </c>
      <c r="R30" s="53">
        <v>9</v>
      </c>
      <c r="S30" s="53">
        <v>4</v>
      </c>
      <c r="T30" s="53">
        <f t="shared" si="0"/>
        <v>85</v>
      </c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</row>
    <row r="31" spans="1:74" s="40" customFormat="1" ht="12.75" customHeight="1" x14ac:dyDescent="0.25">
      <c r="A31" s="57" t="s">
        <v>148</v>
      </c>
      <c r="B31" s="57" t="s">
        <v>129</v>
      </c>
      <c r="C31" s="57" t="s">
        <v>130</v>
      </c>
      <c r="D31" s="34">
        <v>1190000</v>
      </c>
      <c r="E31" s="34">
        <v>990000</v>
      </c>
      <c r="F31" s="49" t="s">
        <v>97</v>
      </c>
      <c r="G31" s="57" t="s">
        <v>131</v>
      </c>
      <c r="H31" s="57" t="s">
        <v>99</v>
      </c>
      <c r="I31" s="57"/>
      <c r="J31" s="60" t="s">
        <v>109</v>
      </c>
      <c r="K31" s="57" t="s">
        <v>132</v>
      </c>
      <c r="L31" s="57" t="s">
        <v>99</v>
      </c>
      <c r="M31" s="53">
        <v>35</v>
      </c>
      <c r="N31" s="53">
        <v>12</v>
      </c>
      <c r="O31" s="53">
        <v>12</v>
      </c>
      <c r="P31" s="53">
        <v>4</v>
      </c>
      <c r="Q31" s="53">
        <v>4</v>
      </c>
      <c r="R31" s="53">
        <v>2</v>
      </c>
      <c r="S31" s="53">
        <v>2</v>
      </c>
      <c r="T31" s="53">
        <f t="shared" si="0"/>
        <v>71</v>
      </c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</row>
    <row r="32" spans="1:74" s="40" customFormat="1" x14ac:dyDescent="0.25">
      <c r="A32" s="57" t="s">
        <v>149</v>
      </c>
      <c r="B32" s="57" t="s">
        <v>133</v>
      </c>
      <c r="C32" s="57" t="s">
        <v>134</v>
      </c>
      <c r="D32" s="34">
        <v>224761552</v>
      </c>
      <c r="E32" s="34">
        <v>12000000</v>
      </c>
      <c r="F32" s="49" t="s">
        <v>97</v>
      </c>
      <c r="G32" s="59" t="s">
        <v>100</v>
      </c>
      <c r="H32" s="57" t="s">
        <v>99</v>
      </c>
      <c r="I32" s="57" t="s">
        <v>135</v>
      </c>
      <c r="J32" s="60" t="s">
        <v>99</v>
      </c>
      <c r="K32" s="57" t="s">
        <v>136</v>
      </c>
      <c r="L32" s="57" t="s">
        <v>111</v>
      </c>
      <c r="M32" s="53">
        <v>25</v>
      </c>
      <c r="N32" s="53">
        <v>12</v>
      </c>
      <c r="O32" s="53">
        <v>10</v>
      </c>
      <c r="P32" s="53">
        <v>5</v>
      </c>
      <c r="Q32" s="53">
        <v>9</v>
      </c>
      <c r="R32" s="53">
        <v>4</v>
      </c>
      <c r="S32" s="53">
        <v>2</v>
      </c>
      <c r="T32" s="53">
        <f t="shared" si="0"/>
        <v>67</v>
      </c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</row>
    <row r="33" spans="1:74" s="40" customFormat="1" ht="12.75" customHeight="1" x14ac:dyDescent="0.25">
      <c r="A33" s="57" t="s">
        <v>150</v>
      </c>
      <c r="B33" s="57" t="s">
        <v>112</v>
      </c>
      <c r="C33" s="57" t="s">
        <v>138</v>
      </c>
      <c r="D33" s="34">
        <v>2297160</v>
      </c>
      <c r="E33" s="34">
        <v>1300000</v>
      </c>
      <c r="F33" s="49" t="s">
        <v>97</v>
      </c>
      <c r="G33" s="59" t="s">
        <v>104</v>
      </c>
      <c r="H33" s="57" t="s">
        <v>99</v>
      </c>
      <c r="I33" s="57" t="s">
        <v>139</v>
      </c>
      <c r="J33" s="60" t="s">
        <v>99</v>
      </c>
      <c r="K33" s="57"/>
      <c r="L33" s="57"/>
      <c r="M33" s="53">
        <v>33</v>
      </c>
      <c r="N33" s="53">
        <v>11</v>
      </c>
      <c r="O33" s="53">
        <v>12</v>
      </c>
      <c r="P33" s="53">
        <v>5</v>
      </c>
      <c r="Q33" s="53">
        <v>9</v>
      </c>
      <c r="R33" s="53">
        <v>9</v>
      </c>
      <c r="S33" s="53">
        <v>5</v>
      </c>
      <c r="T33" s="53">
        <f t="shared" si="0"/>
        <v>84</v>
      </c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</row>
    <row r="34" spans="1:74" s="40" customFormat="1" ht="12.75" customHeight="1" x14ac:dyDescent="0.25">
      <c r="A34" s="47" t="s">
        <v>67</v>
      </c>
      <c r="B34" s="48" t="s">
        <v>77</v>
      </c>
      <c r="C34" s="48" t="s">
        <v>57</v>
      </c>
      <c r="D34" s="14">
        <v>1100000</v>
      </c>
      <c r="E34" s="14">
        <v>400000</v>
      </c>
      <c r="F34" s="49" t="s">
        <v>79</v>
      </c>
      <c r="G34" s="50" t="s">
        <v>81</v>
      </c>
      <c r="H34" s="51" t="s">
        <v>86</v>
      </c>
      <c r="I34" s="50" t="s">
        <v>83</v>
      </c>
      <c r="J34" s="51" t="s">
        <v>86</v>
      </c>
      <c r="K34" s="50" t="s">
        <v>94</v>
      </c>
      <c r="L34" s="51" t="s">
        <v>86</v>
      </c>
      <c r="M34" s="52">
        <v>20</v>
      </c>
      <c r="N34" s="52">
        <v>11</v>
      </c>
      <c r="O34" s="52">
        <v>8</v>
      </c>
      <c r="P34" s="52">
        <v>5</v>
      </c>
      <c r="Q34" s="52">
        <v>8</v>
      </c>
      <c r="R34" s="52">
        <v>7</v>
      </c>
      <c r="S34" s="52">
        <v>2</v>
      </c>
      <c r="T34" s="53">
        <f t="shared" si="0"/>
        <v>61</v>
      </c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</row>
    <row r="35" spans="1:74" s="40" customFormat="1" ht="12.75" customHeight="1" x14ac:dyDescent="0.25">
      <c r="A35" s="47" t="s">
        <v>68</v>
      </c>
      <c r="B35" s="64" t="s">
        <v>78</v>
      </c>
      <c r="C35" s="48" t="s">
        <v>58</v>
      </c>
      <c r="D35" s="14">
        <v>4929100</v>
      </c>
      <c r="E35" s="14">
        <v>3500000</v>
      </c>
      <c r="F35" s="49" t="s">
        <v>79</v>
      </c>
      <c r="G35" s="50" t="s">
        <v>82</v>
      </c>
      <c r="H35" s="51" t="s">
        <v>86</v>
      </c>
      <c r="I35" s="50" t="s">
        <v>84</v>
      </c>
      <c r="J35" s="51" t="s">
        <v>86</v>
      </c>
      <c r="K35" s="50" t="s">
        <v>88</v>
      </c>
      <c r="L35" s="51" t="s">
        <v>87</v>
      </c>
      <c r="M35" s="52">
        <v>28</v>
      </c>
      <c r="N35" s="52">
        <v>12</v>
      </c>
      <c r="O35" s="52">
        <v>10</v>
      </c>
      <c r="P35" s="52">
        <v>5</v>
      </c>
      <c r="Q35" s="52">
        <v>8</v>
      </c>
      <c r="R35" s="52">
        <v>8</v>
      </c>
      <c r="S35" s="52">
        <v>3</v>
      </c>
      <c r="T35" s="53">
        <f t="shared" si="0"/>
        <v>74</v>
      </c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</row>
    <row r="36" spans="1:74" x14ac:dyDescent="0.35">
      <c r="D36" s="56">
        <f>SUM(D15:D35)</f>
        <v>444041149</v>
      </c>
      <c r="E36" s="56">
        <f>SUM(E15:E35)</f>
        <v>87436200</v>
      </c>
      <c r="F36" s="41"/>
      <c r="G36" s="41"/>
    </row>
    <row r="37" spans="1:74" x14ac:dyDescent="0.35">
      <c r="E37" s="41"/>
      <c r="F37" s="41"/>
      <c r="G37" s="41"/>
      <c r="H37" s="41"/>
      <c r="I37" s="41"/>
      <c r="T37" s="38" t="s">
        <v>20</v>
      </c>
    </row>
  </sheetData>
  <mergeCells count="21">
    <mergeCell ref="O12:O13"/>
    <mergeCell ref="A3:C3"/>
    <mergeCell ref="D3:L3"/>
    <mergeCell ref="D9:L9"/>
    <mergeCell ref="D10:L10"/>
    <mergeCell ref="A12:A14"/>
    <mergeCell ref="B12:B14"/>
    <mergeCell ref="C12:C14"/>
    <mergeCell ref="D12:D14"/>
    <mergeCell ref="E12:E14"/>
    <mergeCell ref="F12:F14"/>
    <mergeCell ref="G12:H13"/>
    <mergeCell ref="I12:J13"/>
    <mergeCell ref="K12:L13"/>
    <mergeCell ref="M12:M13"/>
    <mergeCell ref="N12:N13"/>
    <mergeCell ref="P12:P13"/>
    <mergeCell ref="Q12:Q13"/>
    <mergeCell ref="R12:R13"/>
    <mergeCell ref="S12:S13"/>
    <mergeCell ref="T12:T13"/>
  </mergeCells>
  <dataValidations count="4">
    <dataValidation type="decimal" operator="lessThanOrEqual" allowBlank="1" showInputMessage="1" showErrorMessage="1" error="max. 40" sqref="M15:M35" xr:uid="{F0ECAD13-8B48-48D6-ACF1-1E1C939D4DCA}">
      <formula1>40</formula1>
    </dataValidation>
    <dataValidation type="decimal" operator="lessThanOrEqual" allowBlank="1" showInputMessage="1" showErrorMessage="1" error="max. 15" sqref="N15:O35" xr:uid="{0B1966BE-2A21-49AD-8809-9F8AF16F6BC6}">
      <formula1>15</formula1>
    </dataValidation>
    <dataValidation type="decimal" operator="lessThanOrEqual" allowBlank="1" showInputMessage="1" showErrorMessage="1" error="max. 10" sqref="Q15:R35" xr:uid="{C07A6C54-648B-4E59-8F41-8D85BD13ADE3}">
      <formula1>10</formula1>
    </dataValidation>
    <dataValidation type="decimal" operator="lessThanOrEqual" allowBlank="1" showInputMessage="1" showErrorMessage="1" error="max. 5" sqref="P15:P35 S15:S35" xr:uid="{34FE1C64-A30E-468B-9524-F3A7BE5CCD5C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7A3F8-D2C1-4771-87C9-036F4D14EEBD}">
  <dimension ref="A1:BV37"/>
  <sheetViews>
    <sheetView zoomScale="70" zoomScaleNormal="70" workbookViewId="0"/>
  </sheetViews>
  <sheetFormatPr defaultColWidth="9.08984375" defaultRowHeight="12" x14ac:dyDescent="0.35"/>
  <cols>
    <col min="1" max="1" width="11.6328125" style="38" customWidth="1"/>
    <col min="2" max="2" width="30" style="38" bestFit="1" customWidth="1"/>
    <col min="3" max="3" width="43.6328125" style="38" customWidth="1"/>
    <col min="4" max="4" width="15.54296875" style="38" customWidth="1"/>
    <col min="5" max="6" width="15" style="38" customWidth="1"/>
    <col min="7" max="7" width="15.6328125" style="38" customWidth="1"/>
    <col min="8" max="8" width="5.6328125" style="39" customWidth="1"/>
    <col min="9" max="9" width="15.6328125" style="39" customWidth="1"/>
    <col min="10" max="10" width="5.6328125" style="38" customWidth="1"/>
    <col min="11" max="11" width="15.6328125" style="38" customWidth="1"/>
    <col min="12" max="12" width="5.6328125" style="38" customWidth="1"/>
    <col min="13" max="13" width="9.6328125" style="38" customWidth="1"/>
    <col min="14" max="20" width="9.36328125" style="38" customWidth="1"/>
    <col min="21" max="16384" width="9.08984375" style="38"/>
  </cols>
  <sheetData>
    <row r="1" spans="1:74" ht="38.25" customHeight="1" x14ac:dyDescent="0.35">
      <c r="A1" s="37" t="s">
        <v>36</v>
      </c>
    </row>
    <row r="2" spans="1:74" ht="15" customHeight="1" x14ac:dyDescent="0.35">
      <c r="A2" s="44" t="s">
        <v>37</v>
      </c>
      <c r="D2" s="44" t="s">
        <v>25</v>
      </c>
    </row>
    <row r="3" spans="1:74" ht="25.25" customHeight="1" x14ac:dyDescent="0.35">
      <c r="A3" s="74" t="s">
        <v>45</v>
      </c>
      <c r="B3" s="75"/>
      <c r="C3" s="75"/>
      <c r="D3" s="76" t="s">
        <v>47</v>
      </c>
      <c r="E3" s="77"/>
      <c r="F3" s="77"/>
      <c r="G3" s="77"/>
      <c r="H3" s="77"/>
      <c r="I3" s="77"/>
      <c r="J3" s="77"/>
      <c r="K3" s="77"/>
      <c r="L3" s="77"/>
    </row>
    <row r="4" spans="1:74" ht="15" customHeight="1" x14ac:dyDescent="0.35">
      <c r="A4" s="44" t="s">
        <v>43</v>
      </c>
      <c r="D4" s="38" t="s">
        <v>46</v>
      </c>
    </row>
    <row r="5" spans="1:74" ht="15" customHeight="1" x14ac:dyDescent="0.35">
      <c r="A5" s="44" t="s">
        <v>44</v>
      </c>
      <c r="D5" s="38" t="s">
        <v>38</v>
      </c>
    </row>
    <row r="6" spans="1:74" ht="15" customHeight="1" x14ac:dyDescent="0.35">
      <c r="A6" s="45" t="s">
        <v>35</v>
      </c>
      <c r="D6" s="38" t="s">
        <v>39</v>
      </c>
    </row>
    <row r="7" spans="1:74" ht="15" customHeight="1" x14ac:dyDescent="0.35">
      <c r="A7" s="44" t="s">
        <v>24</v>
      </c>
      <c r="D7" s="38" t="s">
        <v>40</v>
      </c>
      <c r="E7" s="43"/>
      <c r="F7" s="43"/>
      <c r="G7" s="43"/>
      <c r="H7" s="43"/>
      <c r="I7" s="43"/>
      <c r="J7" s="43"/>
      <c r="K7" s="43"/>
      <c r="L7" s="43"/>
    </row>
    <row r="8" spans="1:74" ht="15" customHeight="1" x14ac:dyDescent="0.35">
      <c r="A8" s="44"/>
      <c r="D8" s="38" t="s">
        <v>41</v>
      </c>
      <c r="E8" s="43"/>
      <c r="F8" s="43"/>
      <c r="G8" s="43"/>
      <c r="H8" s="43"/>
      <c r="I8" s="43"/>
      <c r="J8" s="43"/>
      <c r="K8" s="43"/>
      <c r="L8" s="43"/>
    </row>
    <row r="9" spans="1:74" ht="15" customHeight="1" x14ac:dyDescent="0.35">
      <c r="D9" s="75"/>
      <c r="E9" s="75"/>
      <c r="F9" s="75"/>
      <c r="G9" s="75"/>
      <c r="H9" s="75"/>
      <c r="I9" s="75"/>
      <c r="J9" s="75"/>
      <c r="K9" s="75"/>
      <c r="L9" s="75"/>
    </row>
    <row r="10" spans="1:74" ht="42.65" customHeight="1" x14ac:dyDescent="0.35">
      <c r="A10" s="44"/>
      <c r="D10" s="76" t="s">
        <v>42</v>
      </c>
      <c r="E10" s="76"/>
      <c r="F10" s="76"/>
      <c r="G10" s="76"/>
      <c r="H10" s="76"/>
      <c r="I10" s="76"/>
      <c r="J10" s="76"/>
      <c r="K10" s="76"/>
      <c r="L10" s="76"/>
    </row>
    <row r="11" spans="1:74" ht="12.65" customHeight="1" x14ac:dyDescent="0.35">
      <c r="A11" s="44"/>
    </row>
    <row r="12" spans="1:74" ht="26.4" customHeight="1" x14ac:dyDescent="0.35">
      <c r="A12" s="70" t="s">
        <v>0</v>
      </c>
      <c r="B12" s="70" t="s">
        <v>1</v>
      </c>
      <c r="C12" s="70" t="s">
        <v>19</v>
      </c>
      <c r="D12" s="70" t="s">
        <v>13</v>
      </c>
      <c r="E12" s="72" t="s">
        <v>2</v>
      </c>
      <c r="F12" s="72" t="s">
        <v>48</v>
      </c>
      <c r="G12" s="70" t="s">
        <v>32</v>
      </c>
      <c r="H12" s="70"/>
      <c r="I12" s="70" t="s">
        <v>33</v>
      </c>
      <c r="J12" s="70"/>
      <c r="K12" s="70" t="s">
        <v>34</v>
      </c>
      <c r="L12" s="70"/>
      <c r="M12" s="70" t="s">
        <v>15</v>
      </c>
      <c r="N12" s="70" t="s">
        <v>14</v>
      </c>
      <c r="O12" s="70" t="s">
        <v>16</v>
      </c>
      <c r="P12" s="70" t="s">
        <v>29</v>
      </c>
      <c r="Q12" s="70" t="s">
        <v>30</v>
      </c>
      <c r="R12" s="70" t="s">
        <v>31</v>
      </c>
      <c r="S12" s="70" t="s">
        <v>3</v>
      </c>
      <c r="T12" s="70" t="s">
        <v>4</v>
      </c>
    </row>
    <row r="13" spans="1:74" ht="59.4" customHeight="1" x14ac:dyDescent="0.35">
      <c r="A13" s="78"/>
      <c r="B13" s="78"/>
      <c r="C13" s="78"/>
      <c r="D13" s="78"/>
      <c r="E13" s="73"/>
      <c r="F13" s="73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1:74" ht="29" customHeight="1" x14ac:dyDescent="0.35">
      <c r="A14" s="78"/>
      <c r="B14" s="78"/>
      <c r="C14" s="78"/>
      <c r="D14" s="78"/>
      <c r="E14" s="73"/>
      <c r="F14" s="73"/>
      <c r="G14" s="46" t="s">
        <v>26</v>
      </c>
      <c r="H14" s="42" t="s">
        <v>27</v>
      </c>
      <c r="I14" s="42" t="s">
        <v>26</v>
      </c>
      <c r="J14" s="42" t="s">
        <v>27</v>
      </c>
      <c r="K14" s="42" t="s">
        <v>26</v>
      </c>
      <c r="L14" s="42" t="s">
        <v>27</v>
      </c>
      <c r="M14" s="42" t="s">
        <v>28</v>
      </c>
      <c r="N14" s="42" t="s">
        <v>21</v>
      </c>
      <c r="O14" s="42" t="s">
        <v>21</v>
      </c>
      <c r="P14" s="42" t="s">
        <v>22</v>
      </c>
      <c r="Q14" s="42" t="s">
        <v>23</v>
      </c>
      <c r="R14" s="42" t="s">
        <v>23</v>
      </c>
      <c r="S14" s="42" t="s">
        <v>22</v>
      </c>
      <c r="T14" s="42"/>
    </row>
    <row r="15" spans="1:74" s="40" customFormat="1" ht="12.75" customHeight="1" x14ac:dyDescent="0.25">
      <c r="A15" s="47" t="s">
        <v>59</v>
      </c>
      <c r="B15" s="48" t="s">
        <v>69</v>
      </c>
      <c r="C15" s="48" t="s">
        <v>49</v>
      </c>
      <c r="D15" s="14">
        <v>501739</v>
      </c>
      <c r="E15" s="14">
        <v>370000</v>
      </c>
      <c r="F15" s="49" t="s">
        <v>79</v>
      </c>
      <c r="G15" s="50" t="s">
        <v>80</v>
      </c>
      <c r="H15" s="51" t="s">
        <v>86</v>
      </c>
      <c r="I15" s="50" t="s">
        <v>81</v>
      </c>
      <c r="J15" s="51" t="s">
        <v>86</v>
      </c>
      <c r="K15" s="50" t="s">
        <v>88</v>
      </c>
      <c r="L15" s="51" t="s">
        <v>86</v>
      </c>
      <c r="M15" s="52">
        <v>32</v>
      </c>
      <c r="N15" s="52">
        <v>13</v>
      </c>
      <c r="O15" s="52">
        <v>13</v>
      </c>
      <c r="P15" s="52">
        <v>5</v>
      </c>
      <c r="Q15" s="52">
        <v>9</v>
      </c>
      <c r="R15" s="52">
        <v>9</v>
      </c>
      <c r="S15" s="52">
        <v>4</v>
      </c>
      <c r="T15" s="53">
        <f t="shared" ref="T15:T35" si="0">SUM(M15:S15)</f>
        <v>85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</row>
    <row r="16" spans="1:74" s="40" customFormat="1" ht="12.75" customHeight="1" x14ac:dyDescent="0.25">
      <c r="A16" s="57" t="s">
        <v>140</v>
      </c>
      <c r="B16" s="57" t="s">
        <v>95</v>
      </c>
      <c r="C16" s="57" t="s">
        <v>96</v>
      </c>
      <c r="D16" s="34">
        <v>43619000</v>
      </c>
      <c r="E16" s="34">
        <v>18000000</v>
      </c>
      <c r="F16" s="49" t="s">
        <v>97</v>
      </c>
      <c r="G16" s="59" t="s">
        <v>98</v>
      </c>
      <c r="H16" s="57" t="s">
        <v>99</v>
      </c>
      <c r="I16" s="57" t="s">
        <v>100</v>
      </c>
      <c r="J16" s="60" t="s">
        <v>99</v>
      </c>
      <c r="K16" s="57"/>
      <c r="L16" s="57"/>
      <c r="M16" s="53">
        <v>35</v>
      </c>
      <c r="N16" s="53">
        <v>13</v>
      </c>
      <c r="O16" s="53">
        <v>13</v>
      </c>
      <c r="P16" s="53">
        <v>5</v>
      </c>
      <c r="Q16" s="53">
        <v>8</v>
      </c>
      <c r="R16" s="53">
        <v>8</v>
      </c>
      <c r="S16" s="53">
        <v>5</v>
      </c>
      <c r="T16" s="53">
        <f t="shared" si="0"/>
        <v>87</v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</row>
    <row r="17" spans="1:74" s="40" customFormat="1" ht="12.75" customHeight="1" x14ac:dyDescent="0.25">
      <c r="A17" s="57" t="s">
        <v>141</v>
      </c>
      <c r="B17" s="57" t="s">
        <v>101</v>
      </c>
      <c r="C17" s="57" t="s">
        <v>102</v>
      </c>
      <c r="D17" s="34">
        <v>2348000</v>
      </c>
      <c r="E17" s="34">
        <v>975000</v>
      </c>
      <c r="F17" s="49" t="s">
        <v>97</v>
      </c>
      <c r="G17" s="57" t="s">
        <v>103</v>
      </c>
      <c r="H17" s="57" t="s">
        <v>99</v>
      </c>
      <c r="I17" s="57" t="s">
        <v>104</v>
      </c>
      <c r="J17" s="60" t="s">
        <v>99</v>
      </c>
      <c r="K17" s="57" t="s">
        <v>105</v>
      </c>
      <c r="L17" s="57" t="s">
        <v>106</v>
      </c>
      <c r="M17" s="53">
        <v>20</v>
      </c>
      <c r="N17" s="53">
        <v>11</v>
      </c>
      <c r="O17" s="53">
        <v>9</v>
      </c>
      <c r="P17" s="53">
        <v>4</v>
      </c>
      <c r="Q17" s="53">
        <v>9</v>
      </c>
      <c r="R17" s="53">
        <v>7</v>
      </c>
      <c r="S17" s="53">
        <v>5</v>
      </c>
      <c r="T17" s="53">
        <f t="shared" si="0"/>
        <v>65</v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</row>
    <row r="18" spans="1:74" s="40" customFormat="1" ht="12.75" customHeight="1" x14ac:dyDescent="0.25">
      <c r="A18" s="47" t="s">
        <v>60</v>
      </c>
      <c r="B18" s="48" t="s">
        <v>70</v>
      </c>
      <c r="C18" s="48" t="s">
        <v>50</v>
      </c>
      <c r="D18" s="14">
        <v>422000</v>
      </c>
      <c r="E18" s="14">
        <v>200000</v>
      </c>
      <c r="F18" s="49" t="s">
        <v>79</v>
      </c>
      <c r="G18" s="50" t="s">
        <v>81</v>
      </c>
      <c r="H18" s="51" t="s">
        <v>86</v>
      </c>
      <c r="I18" s="50" t="s">
        <v>80</v>
      </c>
      <c r="J18" s="51" t="s">
        <v>86</v>
      </c>
      <c r="K18" s="50" t="s">
        <v>89</v>
      </c>
      <c r="L18" s="51" t="s">
        <v>86</v>
      </c>
      <c r="M18" s="52">
        <v>22</v>
      </c>
      <c r="N18" s="52">
        <v>11</v>
      </c>
      <c r="O18" s="52">
        <v>8</v>
      </c>
      <c r="P18" s="52">
        <v>3</v>
      </c>
      <c r="Q18" s="52">
        <v>9</v>
      </c>
      <c r="R18" s="52">
        <v>7</v>
      </c>
      <c r="S18" s="52">
        <v>3</v>
      </c>
      <c r="T18" s="53">
        <f t="shared" si="0"/>
        <v>63</v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</row>
    <row r="19" spans="1:74" s="40" customFormat="1" ht="12.75" customHeight="1" x14ac:dyDescent="0.25">
      <c r="A19" s="47" t="s">
        <v>61</v>
      </c>
      <c r="B19" s="48" t="s">
        <v>71</v>
      </c>
      <c r="C19" s="48" t="s">
        <v>51</v>
      </c>
      <c r="D19" s="14">
        <v>651000</v>
      </c>
      <c r="E19" s="14">
        <v>380000</v>
      </c>
      <c r="F19" s="49" t="s">
        <v>79</v>
      </c>
      <c r="G19" s="50" t="s">
        <v>82</v>
      </c>
      <c r="H19" s="51" t="s">
        <v>86</v>
      </c>
      <c r="I19" s="50" t="s">
        <v>84</v>
      </c>
      <c r="J19" s="51" t="s">
        <v>86</v>
      </c>
      <c r="K19" s="50" t="s">
        <v>90</v>
      </c>
      <c r="L19" s="51" t="s">
        <v>86</v>
      </c>
      <c r="M19" s="52">
        <v>35</v>
      </c>
      <c r="N19" s="52">
        <v>11</v>
      </c>
      <c r="O19" s="52">
        <v>13</v>
      </c>
      <c r="P19" s="52">
        <v>5</v>
      </c>
      <c r="Q19" s="52">
        <v>9</v>
      </c>
      <c r="R19" s="52">
        <v>9</v>
      </c>
      <c r="S19" s="52">
        <v>5</v>
      </c>
      <c r="T19" s="53">
        <f t="shared" si="0"/>
        <v>87</v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</row>
    <row r="20" spans="1:74" s="40" customFormat="1" ht="24" x14ac:dyDescent="0.25">
      <c r="A20" s="47" t="s">
        <v>62</v>
      </c>
      <c r="B20" s="48" t="s">
        <v>72</v>
      </c>
      <c r="C20" s="48" t="s">
        <v>52</v>
      </c>
      <c r="D20" s="14">
        <v>3230000</v>
      </c>
      <c r="E20" s="14">
        <v>1600000</v>
      </c>
      <c r="F20" s="49" t="s">
        <v>79</v>
      </c>
      <c r="G20" s="50" t="s">
        <v>83</v>
      </c>
      <c r="H20" s="51" t="s">
        <v>86</v>
      </c>
      <c r="I20" s="50" t="s">
        <v>80</v>
      </c>
      <c r="J20" s="51" t="s">
        <v>87</v>
      </c>
      <c r="K20" s="50" t="s">
        <v>89</v>
      </c>
      <c r="L20" s="51" t="s">
        <v>86</v>
      </c>
      <c r="M20" s="52">
        <v>26</v>
      </c>
      <c r="N20" s="52">
        <v>13</v>
      </c>
      <c r="O20" s="52">
        <v>13</v>
      </c>
      <c r="P20" s="52">
        <v>4</v>
      </c>
      <c r="Q20" s="52">
        <v>8</v>
      </c>
      <c r="R20" s="52">
        <v>7</v>
      </c>
      <c r="S20" s="52">
        <v>5</v>
      </c>
      <c r="T20" s="53">
        <f t="shared" si="0"/>
        <v>76</v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</row>
    <row r="21" spans="1:74" s="40" customFormat="1" ht="12.75" customHeight="1" x14ac:dyDescent="0.25">
      <c r="A21" s="57" t="s">
        <v>142</v>
      </c>
      <c r="B21" s="57" t="s">
        <v>107</v>
      </c>
      <c r="C21" s="57" t="s">
        <v>108</v>
      </c>
      <c r="D21" s="34">
        <v>9647500</v>
      </c>
      <c r="E21" s="34">
        <v>6500000</v>
      </c>
      <c r="F21" s="49" t="s">
        <v>97</v>
      </c>
      <c r="G21" s="57" t="s">
        <v>100</v>
      </c>
      <c r="H21" s="57" t="s">
        <v>99</v>
      </c>
      <c r="I21" s="57"/>
      <c r="J21" s="60" t="s">
        <v>109</v>
      </c>
      <c r="K21" s="57" t="s">
        <v>110</v>
      </c>
      <c r="L21" s="57" t="s">
        <v>111</v>
      </c>
      <c r="M21" s="53">
        <v>35</v>
      </c>
      <c r="N21" s="53">
        <v>11</v>
      </c>
      <c r="O21" s="53">
        <v>13</v>
      </c>
      <c r="P21" s="53">
        <v>5</v>
      </c>
      <c r="Q21" s="53">
        <v>8</v>
      </c>
      <c r="R21" s="53">
        <v>9</v>
      </c>
      <c r="S21" s="53">
        <v>4</v>
      </c>
      <c r="T21" s="53">
        <f t="shared" si="0"/>
        <v>85</v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</row>
    <row r="22" spans="1:74" s="40" customFormat="1" ht="12.75" customHeight="1" x14ac:dyDescent="0.25">
      <c r="A22" s="47" t="s">
        <v>63</v>
      </c>
      <c r="B22" s="48" t="s">
        <v>73</v>
      </c>
      <c r="C22" s="48" t="s">
        <v>53</v>
      </c>
      <c r="D22" s="14">
        <v>6850000</v>
      </c>
      <c r="E22" s="30">
        <v>2130000</v>
      </c>
      <c r="F22" s="49" t="s">
        <v>79</v>
      </c>
      <c r="G22" s="50" t="s">
        <v>84</v>
      </c>
      <c r="H22" s="51" t="s">
        <v>86</v>
      </c>
      <c r="I22" s="50" t="s">
        <v>83</v>
      </c>
      <c r="J22" s="51" t="s">
        <v>86</v>
      </c>
      <c r="K22" s="35" t="s">
        <v>91</v>
      </c>
      <c r="L22" s="51" t="s">
        <v>86</v>
      </c>
      <c r="M22" s="52">
        <v>27</v>
      </c>
      <c r="N22" s="52">
        <v>11</v>
      </c>
      <c r="O22" s="52">
        <v>12</v>
      </c>
      <c r="P22" s="52">
        <v>5</v>
      </c>
      <c r="Q22" s="52">
        <v>4</v>
      </c>
      <c r="R22" s="52">
        <v>4</v>
      </c>
      <c r="S22" s="52">
        <v>3</v>
      </c>
      <c r="T22" s="53">
        <f t="shared" si="0"/>
        <v>66</v>
      </c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</row>
    <row r="23" spans="1:74" s="40" customFormat="1" ht="13.5" customHeight="1" x14ac:dyDescent="0.25">
      <c r="A23" s="57" t="s">
        <v>143</v>
      </c>
      <c r="B23" s="57" t="s">
        <v>112</v>
      </c>
      <c r="C23" s="57" t="s">
        <v>113</v>
      </c>
      <c r="D23" s="34">
        <v>101667617</v>
      </c>
      <c r="E23" s="34">
        <v>22550000</v>
      </c>
      <c r="F23" s="49" t="s">
        <v>97</v>
      </c>
      <c r="G23" s="59" t="s">
        <v>114</v>
      </c>
      <c r="H23" s="57" t="s">
        <v>99</v>
      </c>
      <c r="I23" s="57" t="s">
        <v>98</v>
      </c>
      <c r="J23" s="60" t="s">
        <v>99</v>
      </c>
      <c r="K23" s="57" t="s">
        <v>115</v>
      </c>
      <c r="L23" s="57" t="s">
        <v>99</v>
      </c>
      <c r="M23" s="53">
        <v>28</v>
      </c>
      <c r="N23" s="53">
        <v>12</v>
      </c>
      <c r="O23" s="53">
        <v>11</v>
      </c>
      <c r="P23" s="53">
        <v>5</v>
      </c>
      <c r="Q23" s="53">
        <v>9</v>
      </c>
      <c r="R23" s="53">
        <v>9</v>
      </c>
      <c r="S23" s="53">
        <v>5</v>
      </c>
      <c r="T23" s="53">
        <f t="shared" si="0"/>
        <v>79</v>
      </c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</row>
    <row r="24" spans="1:74" s="40" customFormat="1" ht="12.75" customHeight="1" x14ac:dyDescent="0.25">
      <c r="A24" s="57" t="s">
        <v>144</v>
      </c>
      <c r="B24" s="57" t="s">
        <v>116</v>
      </c>
      <c r="C24" s="57" t="s">
        <v>117</v>
      </c>
      <c r="D24" s="34">
        <v>16344585</v>
      </c>
      <c r="E24" s="34">
        <v>4100000</v>
      </c>
      <c r="F24" s="49" t="s">
        <v>97</v>
      </c>
      <c r="G24" s="59" t="s">
        <v>104</v>
      </c>
      <c r="H24" s="57" t="s">
        <v>99</v>
      </c>
      <c r="I24" s="57" t="s">
        <v>103</v>
      </c>
      <c r="J24" s="60" t="s">
        <v>111</v>
      </c>
      <c r="K24" s="57" t="s">
        <v>118</v>
      </c>
      <c r="L24" s="57" t="s">
        <v>111</v>
      </c>
      <c r="M24" s="53">
        <v>22</v>
      </c>
      <c r="N24" s="53">
        <v>12</v>
      </c>
      <c r="O24" s="53">
        <v>9</v>
      </c>
      <c r="P24" s="53">
        <v>3</v>
      </c>
      <c r="Q24" s="53">
        <v>7</v>
      </c>
      <c r="R24" s="53">
        <v>6</v>
      </c>
      <c r="S24" s="53">
        <v>4</v>
      </c>
      <c r="T24" s="53">
        <f t="shared" si="0"/>
        <v>63</v>
      </c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</row>
    <row r="25" spans="1:74" s="40" customFormat="1" ht="12.75" customHeight="1" x14ac:dyDescent="0.25">
      <c r="A25" s="57" t="s">
        <v>145</v>
      </c>
      <c r="B25" s="57" t="s">
        <v>119</v>
      </c>
      <c r="C25" s="57" t="s">
        <v>120</v>
      </c>
      <c r="D25" s="34">
        <v>2123286</v>
      </c>
      <c r="E25" s="34">
        <v>1200000</v>
      </c>
      <c r="F25" s="49" t="s">
        <v>97</v>
      </c>
      <c r="G25" s="59"/>
      <c r="H25" s="57"/>
      <c r="I25" s="57" t="s">
        <v>114</v>
      </c>
      <c r="J25" s="60" t="s">
        <v>99</v>
      </c>
      <c r="K25" s="57" t="s">
        <v>121</v>
      </c>
      <c r="L25" s="57" t="s">
        <v>99</v>
      </c>
      <c r="M25" s="53">
        <v>34</v>
      </c>
      <c r="N25" s="53">
        <v>12</v>
      </c>
      <c r="O25" s="53">
        <v>11</v>
      </c>
      <c r="P25" s="53">
        <v>5</v>
      </c>
      <c r="Q25" s="53">
        <v>8</v>
      </c>
      <c r="R25" s="53">
        <v>8</v>
      </c>
      <c r="S25" s="53">
        <v>3</v>
      </c>
      <c r="T25" s="53">
        <f t="shared" si="0"/>
        <v>81</v>
      </c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</row>
    <row r="26" spans="1:74" s="40" customFormat="1" ht="12.75" customHeight="1" x14ac:dyDescent="0.25">
      <c r="A26" s="57" t="s">
        <v>146</v>
      </c>
      <c r="B26" s="57" t="s">
        <v>122</v>
      </c>
      <c r="C26" s="57" t="s">
        <v>123</v>
      </c>
      <c r="D26" s="34">
        <v>726000</v>
      </c>
      <c r="E26" s="34">
        <v>400000</v>
      </c>
      <c r="F26" s="49" t="s">
        <v>97</v>
      </c>
      <c r="G26" s="59" t="s">
        <v>98</v>
      </c>
      <c r="H26" s="57" t="s">
        <v>99</v>
      </c>
      <c r="I26" s="57" t="s">
        <v>100</v>
      </c>
      <c r="J26" s="60" t="s">
        <v>111</v>
      </c>
      <c r="K26" s="57" t="s">
        <v>124</v>
      </c>
      <c r="L26" s="57" t="s">
        <v>99</v>
      </c>
      <c r="M26" s="53">
        <v>32</v>
      </c>
      <c r="N26" s="53">
        <v>11</v>
      </c>
      <c r="O26" s="53">
        <v>12</v>
      </c>
      <c r="P26" s="53">
        <v>5</v>
      </c>
      <c r="Q26" s="53">
        <v>9</v>
      </c>
      <c r="R26" s="53">
        <v>9</v>
      </c>
      <c r="S26" s="53">
        <v>4</v>
      </c>
      <c r="T26" s="53">
        <f t="shared" si="0"/>
        <v>82</v>
      </c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</row>
    <row r="27" spans="1:74" s="40" customFormat="1" x14ac:dyDescent="0.25">
      <c r="A27" s="47" t="s">
        <v>64</v>
      </c>
      <c r="B27" s="48" t="s">
        <v>74</v>
      </c>
      <c r="C27" s="48" t="s">
        <v>54</v>
      </c>
      <c r="D27" s="14">
        <v>2126000</v>
      </c>
      <c r="E27" s="14">
        <v>1500000</v>
      </c>
      <c r="F27" s="49" t="s">
        <v>79</v>
      </c>
      <c r="G27" s="50" t="s">
        <v>85</v>
      </c>
      <c r="H27" s="51" t="s">
        <v>86</v>
      </c>
      <c r="I27" s="50" t="s">
        <v>82</v>
      </c>
      <c r="J27" s="51" t="s">
        <v>86</v>
      </c>
      <c r="K27" s="50" t="s">
        <v>92</v>
      </c>
      <c r="L27" s="51" t="s">
        <v>87</v>
      </c>
      <c r="M27" s="52">
        <v>33</v>
      </c>
      <c r="N27" s="52">
        <v>12</v>
      </c>
      <c r="O27" s="52">
        <v>12</v>
      </c>
      <c r="P27" s="52">
        <v>4</v>
      </c>
      <c r="Q27" s="52">
        <v>8</v>
      </c>
      <c r="R27" s="52">
        <v>8</v>
      </c>
      <c r="S27" s="52">
        <v>4</v>
      </c>
      <c r="T27" s="53">
        <f t="shared" si="0"/>
        <v>81</v>
      </c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</row>
    <row r="28" spans="1:74" s="40" customFormat="1" ht="12.75" customHeight="1" x14ac:dyDescent="0.25">
      <c r="A28" s="47" t="s">
        <v>65</v>
      </c>
      <c r="B28" s="48" t="s">
        <v>75</v>
      </c>
      <c r="C28" s="48" t="s">
        <v>55</v>
      </c>
      <c r="D28" s="14">
        <v>4081610</v>
      </c>
      <c r="E28" s="14">
        <v>941200</v>
      </c>
      <c r="F28" s="49" t="s">
        <v>79</v>
      </c>
      <c r="G28" s="50" t="s">
        <v>84</v>
      </c>
      <c r="H28" s="51" t="s">
        <v>86</v>
      </c>
      <c r="I28" s="50" t="s">
        <v>85</v>
      </c>
      <c r="J28" s="51" t="s">
        <v>86</v>
      </c>
      <c r="K28" s="50" t="s">
        <v>93</v>
      </c>
      <c r="L28" s="51" t="s">
        <v>86</v>
      </c>
      <c r="M28" s="52">
        <v>15</v>
      </c>
      <c r="N28" s="52">
        <v>12</v>
      </c>
      <c r="O28" s="52">
        <v>7</v>
      </c>
      <c r="P28" s="52">
        <v>4</v>
      </c>
      <c r="Q28" s="52">
        <v>5</v>
      </c>
      <c r="R28" s="52">
        <v>5</v>
      </c>
      <c r="S28" s="52">
        <v>4</v>
      </c>
      <c r="T28" s="53">
        <f t="shared" si="0"/>
        <v>52</v>
      </c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</row>
    <row r="29" spans="1:74" s="40" customFormat="1" ht="12.75" customHeight="1" x14ac:dyDescent="0.25">
      <c r="A29" s="47" t="s">
        <v>66</v>
      </c>
      <c r="B29" s="48" t="s">
        <v>76</v>
      </c>
      <c r="C29" s="48" t="s">
        <v>56</v>
      </c>
      <c r="D29" s="14">
        <v>3125000</v>
      </c>
      <c r="E29" s="14">
        <v>900000</v>
      </c>
      <c r="F29" s="49" t="s">
        <v>79</v>
      </c>
      <c r="G29" s="50" t="s">
        <v>85</v>
      </c>
      <c r="H29" s="51" t="s">
        <v>86</v>
      </c>
      <c r="I29" s="50" t="s">
        <v>81</v>
      </c>
      <c r="J29" s="51" t="s">
        <v>86</v>
      </c>
      <c r="K29" s="50" t="s">
        <v>90</v>
      </c>
      <c r="L29" s="51" t="s">
        <v>86</v>
      </c>
      <c r="M29" s="52">
        <v>37</v>
      </c>
      <c r="N29" s="52">
        <v>12</v>
      </c>
      <c r="O29" s="52">
        <v>13</v>
      </c>
      <c r="P29" s="52">
        <v>5</v>
      </c>
      <c r="Q29" s="52">
        <v>9</v>
      </c>
      <c r="R29" s="52">
        <v>9</v>
      </c>
      <c r="S29" s="52">
        <v>5</v>
      </c>
      <c r="T29" s="53">
        <f t="shared" si="0"/>
        <v>90</v>
      </c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</row>
    <row r="30" spans="1:74" s="40" customFormat="1" ht="12.75" customHeight="1" x14ac:dyDescent="0.25">
      <c r="A30" s="57" t="s">
        <v>147</v>
      </c>
      <c r="B30" s="57" t="s">
        <v>125</v>
      </c>
      <c r="C30" s="57" t="s">
        <v>126</v>
      </c>
      <c r="D30" s="34">
        <v>12300000</v>
      </c>
      <c r="E30" s="34">
        <v>7500000</v>
      </c>
      <c r="F30" s="49" t="s">
        <v>97</v>
      </c>
      <c r="G30" s="57"/>
      <c r="H30" s="57"/>
      <c r="I30" s="57" t="s">
        <v>104</v>
      </c>
      <c r="J30" s="60" t="s">
        <v>99</v>
      </c>
      <c r="K30" s="57" t="s">
        <v>127</v>
      </c>
      <c r="L30" s="57" t="s">
        <v>99</v>
      </c>
      <c r="M30" s="53">
        <v>35</v>
      </c>
      <c r="N30" s="53">
        <v>13</v>
      </c>
      <c r="O30" s="53">
        <v>13</v>
      </c>
      <c r="P30" s="53">
        <v>5</v>
      </c>
      <c r="Q30" s="53">
        <v>8</v>
      </c>
      <c r="R30" s="53">
        <v>9</v>
      </c>
      <c r="S30" s="53">
        <v>5</v>
      </c>
      <c r="T30" s="53">
        <f t="shared" si="0"/>
        <v>88</v>
      </c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</row>
    <row r="31" spans="1:74" s="40" customFormat="1" ht="12.75" customHeight="1" x14ac:dyDescent="0.25">
      <c r="A31" s="57" t="s">
        <v>148</v>
      </c>
      <c r="B31" s="57" t="s">
        <v>129</v>
      </c>
      <c r="C31" s="57" t="s">
        <v>130</v>
      </c>
      <c r="D31" s="34">
        <v>1190000</v>
      </c>
      <c r="E31" s="34">
        <v>990000</v>
      </c>
      <c r="F31" s="49" t="s">
        <v>97</v>
      </c>
      <c r="G31" s="57" t="s">
        <v>131</v>
      </c>
      <c r="H31" s="57" t="s">
        <v>99</v>
      </c>
      <c r="I31" s="57"/>
      <c r="J31" s="60" t="s">
        <v>109</v>
      </c>
      <c r="K31" s="57" t="s">
        <v>132</v>
      </c>
      <c r="L31" s="57" t="s">
        <v>99</v>
      </c>
      <c r="M31" s="53">
        <v>34</v>
      </c>
      <c r="N31" s="53">
        <v>12</v>
      </c>
      <c r="O31" s="53">
        <v>13</v>
      </c>
      <c r="P31" s="53">
        <v>4</v>
      </c>
      <c r="Q31" s="53">
        <v>4</v>
      </c>
      <c r="R31" s="53">
        <v>3</v>
      </c>
      <c r="S31" s="53">
        <v>2</v>
      </c>
      <c r="T31" s="53">
        <f t="shared" si="0"/>
        <v>72</v>
      </c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</row>
    <row r="32" spans="1:74" s="40" customFormat="1" x14ac:dyDescent="0.25">
      <c r="A32" s="57" t="s">
        <v>149</v>
      </c>
      <c r="B32" s="57" t="s">
        <v>133</v>
      </c>
      <c r="C32" s="57" t="s">
        <v>134</v>
      </c>
      <c r="D32" s="34">
        <v>224761552</v>
      </c>
      <c r="E32" s="34">
        <v>12000000</v>
      </c>
      <c r="F32" s="49" t="s">
        <v>97</v>
      </c>
      <c r="G32" s="59" t="s">
        <v>100</v>
      </c>
      <c r="H32" s="57" t="s">
        <v>99</v>
      </c>
      <c r="I32" s="57" t="s">
        <v>135</v>
      </c>
      <c r="J32" s="60" t="s">
        <v>99</v>
      </c>
      <c r="K32" s="57" t="s">
        <v>136</v>
      </c>
      <c r="L32" s="57" t="s">
        <v>111</v>
      </c>
      <c r="M32" s="53">
        <v>25</v>
      </c>
      <c r="N32" s="53">
        <v>12</v>
      </c>
      <c r="O32" s="53">
        <v>10</v>
      </c>
      <c r="P32" s="53">
        <v>4</v>
      </c>
      <c r="Q32" s="53">
        <v>8</v>
      </c>
      <c r="R32" s="53">
        <v>6</v>
      </c>
      <c r="S32" s="53">
        <v>3</v>
      </c>
      <c r="T32" s="53">
        <f t="shared" si="0"/>
        <v>68</v>
      </c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</row>
    <row r="33" spans="1:74" s="40" customFormat="1" ht="12.75" customHeight="1" x14ac:dyDescent="0.25">
      <c r="A33" s="57" t="s">
        <v>150</v>
      </c>
      <c r="B33" s="57" t="s">
        <v>112</v>
      </c>
      <c r="C33" s="57" t="s">
        <v>138</v>
      </c>
      <c r="D33" s="34">
        <v>2297160</v>
      </c>
      <c r="E33" s="34">
        <v>1300000</v>
      </c>
      <c r="F33" s="49" t="s">
        <v>97</v>
      </c>
      <c r="G33" s="59" t="s">
        <v>104</v>
      </c>
      <c r="H33" s="57" t="s">
        <v>99</v>
      </c>
      <c r="I33" s="57" t="s">
        <v>139</v>
      </c>
      <c r="J33" s="60" t="s">
        <v>99</v>
      </c>
      <c r="K33" s="57"/>
      <c r="L33" s="57"/>
      <c r="M33" s="53">
        <v>35</v>
      </c>
      <c r="N33" s="53">
        <v>11</v>
      </c>
      <c r="O33" s="53">
        <v>13</v>
      </c>
      <c r="P33" s="53">
        <v>5</v>
      </c>
      <c r="Q33" s="53">
        <v>9</v>
      </c>
      <c r="R33" s="53">
        <v>8</v>
      </c>
      <c r="S33" s="53">
        <v>5</v>
      </c>
      <c r="T33" s="53">
        <f t="shared" si="0"/>
        <v>86</v>
      </c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</row>
    <row r="34" spans="1:74" s="40" customFormat="1" ht="12.75" customHeight="1" x14ac:dyDescent="0.25">
      <c r="A34" s="47" t="s">
        <v>67</v>
      </c>
      <c r="B34" s="48" t="s">
        <v>77</v>
      </c>
      <c r="C34" s="48" t="s">
        <v>57</v>
      </c>
      <c r="D34" s="14">
        <v>1100000</v>
      </c>
      <c r="E34" s="14">
        <v>400000</v>
      </c>
      <c r="F34" s="49" t="s">
        <v>79</v>
      </c>
      <c r="G34" s="50" t="s">
        <v>81</v>
      </c>
      <c r="H34" s="51" t="s">
        <v>86</v>
      </c>
      <c r="I34" s="50" t="s">
        <v>83</v>
      </c>
      <c r="J34" s="51" t="s">
        <v>86</v>
      </c>
      <c r="K34" s="50" t="s">
        <v>94</v>
      </c>
      <c r="L34" s="51" t="s">
        <v>86</v>
      </c>
      <c r="M34" s="52">
        <v>23</v>
      </c>
      <c r="N34" s="52">
        <v>11</v>
      </c>
      <c r="O34" s="52">
        <v>10</v>
      </c>
      <c r="P34" s="52">
        <v>5</v>
      </c>
      <c r="Q34" s="52">
        <v>8</v>
      </c>
      <c r="R34" s="52">
        <v>8</v>
      </c>
      <c r="S34" s="52">
        <v>2</v>
      </c>
      <c r="T34" s="53">
        <f t="shared" si="0"/>
        <v>67</v>
      </c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</row>
    <row r="35" spans="1:74" s="40" customFormat="1" ht="12.75" customHeight="1" x14ac:dyDescent="0.25">
      <c r="A35" s="47" t="s">
        <v>68</v>
      </c>
      <c r="B35" s="64" t="s">
        <v>78</v>
      </c>
      <c r="C35" s="48" t="s">
        <v>58</v>
      </c>
      <c r="D35" s="14">
        <v>4929100</v>
      </c>
      <c r="E35" s="14">
        <v>3500000</v>
      </c>
      <c r="F35" s="49" t="s">
        <v>79</v>
      </c>
      <c r="G35" s="50" t="s">
        <v>82</v>
      </c>
      <c r="H35" s="51" t="s">
        <v>86</v>
      </c>
      <c r="I35" s="50" t="s">
        <v>84</v>
      </c>
      <c r="J35" s="51" t="s">
        <v>86</v>
      </c>
      <c r="K35" s="50" t="s">
        <v>88</v>
      </c>
      <c r="L35" s="51" t="s">
        <v>87</v>
      </c>
      <c r="M35" s="52">
        <v>25</v>
      </c>
      <c r="N35" s="52">
        <v>12</v>
      </c>
      <c r="O35" s="52">
        <v>9</v>
      </c>
      <c r="P35" s="52">
        <v>5</v>
      </c>
      <c r="Q35" s="52">
        <v>8</v>
      </c>
      <c r="R35" s="52">
        <v>8</v>
      </c>
      <c r="S35" s="52">
        <v>3</v>
      </c>
      <c r="T35" s="53">
        <f t="shared" si="0"/>
        <v>70</v>
      </c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</row>
    <row r="36" spans="1:74" x14ac:dyDescent="0.35">
      <c r="D36" s="56">
        <f>SUM(D15:D35)</f>
        <v>444041149</v>
      </c>
      <c r="E36" s="56">
        <f>SUM(E15:E35)</f>
        <v>87436200</v>
      </c>
      <c r="F36" s="41"/>
      <c r="G36" s="41"/>
    </row>
    <row r="37" spans="1:74" x14ac:dyDescent="0.35">
      <c r="E37" s="41"/>
      <c r="F37" s="41"/>
      <c r="G37" s="41"/>
      <c r="H37" s="41"/>
      <c r="I37" s="41"/>
      <c r="T37" s="38" t="s">
        <v>20</v>
      </c>
    </row>
  </sheetData>
  <mergeCells count="21">
    <mergeCell ref="O12:O13"/>
    <mergeCell ref="A3:C3"/>
    <mergeCell ref="D3:L3"/>
    <mergeCell ref="D9:L9"/>
    <mergeCell ref="D10:L10"/>
    <mergeCell ref="A12:A14"/>
    <mergeCell ref="B12:B14"/>
    <mergeCell ref="C12:C14"/>
    <mergeCell ref="D12:D14"/>
    <mergeCell ref="E12:E14"/>
    <mergeCell ref="F12:F14"/>
    <mergeCell ref="G12:H13"/>
    <mergeCell ref="I12:J13"/>
    <mergeCell ref="K12:L13"/>
    <mergeCell ref="M12:M13"/>
    <mergeCell ref="N12:N13"/>
    <mergeCell ref="P12:P13"/>
    <mergeCell ref="Q12:Q13"/>
    <mergeCell ref="R12:R13"/>
    <mergeCell ref="S12:S13"/>
    <mergeCell ref="T12:T13"/>
  </mergeCells>
  <dataValidations count="4">
    <dataValidation type="decimal" operator="lessThanOrEqual" allowBlank="1" showInputMessage="1" showErrorMessage="1" error="max. 40" sqref="M15:M35" xr:uid="{0070FE35-33D5-4483-AA47-91A4613B4A6A}">
      <formula1>40</formula1>
    </dataValidation>
    <dataValidation type="decimal" operator="lessThanOrEqual" allowBlank="1" showInputMessage="1" showErrorMessage="1" error="max. 15" sqref="N15:O35" xr:uid="{5D7B52AB-49D9-47F1-A311-F67B7021336D}">
      <formula1>15</formula1>
    </dataValidation>
    <dataValidation type="decimal" operator="lessThanOrEqual" allowBlank="1" showInputMessage="1" showErrorMessage="1" error="max. 10" sqref="Q15:R35" xr:uid="{6FD17756-745E-4698-969F-9165FB03434D}">
      <formula1>10</formula1>
    </dataValidation>
    <dataValidation type="decimal" operator="lessThanOrEqual" allowBlank="1" showInputMessage="1" showErrorMessage="1" error="max. 5" sqref="P15:P35 S15:S35" xr:uid="{7A7774B4-6B09-4AAF-A99D-A5C48E6E78A5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407AF-A879-4F92-8C8B-0FBE61BE87BD}">
  <dimension ref="A1:BV37"/>
  <sheetViews>
    <sheetView zoomScale="70" zoomScaleNormal="70" workbookViewId="0"/>
  </sheetViews>
  <sheetFormatPr defaultColWidth="9.08984375" defaultRowHeight="12" x14ac:dyDescent="0.35"/>
  <cols>
    <col min="1" max="1" width="11.6328125" style="38" customWidth="1"/>
    <col min="2" max="2" width="30" style="38" bestFit="1" customWidth="1"/>
    <col min="3" max="3" width="43.6328125" style="38" customWidth="1"/>
    <col min="4" max="4" width="15.54296875" style="38" customWidth="1"/>
    <col min="5" max="6" width="15" style="38" customWidth="1"/>
    <col min="7" max="7" width="15.6328125" style="38" customWidth="1"/>
    <col min="8" max="8" width="5.6328125" style="39" customWidth="1"/>
    <col min="9" max="9" width="15.6328125" style="39" customWidth="1"/>
    <col min="10" max="10" width="5.6328125" style="38" customWidth="1"/>
    <col min="11" max="11" width="15.6328125" style="38" customWidth="1"/>
    <col min="12" max="12" width="5.6328125" style="38" customWidth="1"/>
    <col min="13" max="13" width="9.6328125" style="38" customWidth="1"/>
    <col min="14" max="20" width="9.36328125" style="38" customWidth="1"/>
    <col min="21" max="16384" width="9.08984375" style="38"/>
  </cols>
  <sheetData>
    <row r="1" spans="1:74" ht="38.25" customHeight="1" x14ac:dyDescent="0.35">
      <c r="A1" s="37" t="s">
        <v>36</v>
      </c>
    </row>
    <row r="2" spans="1:74" ht="15" customHeight="1" x14ac:dyDescent="0.35">
      <c r="A2" s="44" t="s">
        <v>37</v>
      </c>
      <c r="D2" s="44" t="s">
        <v>25</v>
      </c>
    </row>
    <row r="3" spans="1:74" ht="25.25" customHeight="1" x14ac:dyDescent="0.35">
      <c r="A3" s="74" t="s">
        <v>45</v>
      </c>
      <c r="B3" s="75"/>
      <c r="C3" s="75"/>
      <c r="D3" s="76" t="s">
        <v>47</v>
      </c>
      <c r="E3" s="77"/>
      <c r="F3" s="77"/>
      <c r="G3" s="77"/>
      <c r="H3" s="77"/>
      <c r="I3" s="77"/>
      <c r="J3" s="77"/>
      <c r="K3" s="77"/>
      <c r="L3" s="77"/>
    </row>
    <row r="4" spans="1:74" ht="15" customHeight="1" x14ac:dyDescent="0.35">
      <c r="A4" s="44" t="s">
        <v>43</v>
      </c>
      <c r="D4" s="38" t="s">
        <v>46</v>
      </c>
    </row>
    <row r="5" spans="1:74" ht="15" customHeight="1" x14ac:dyDescent="0.35">
      <c r="A5" s="44" t="s">
        <v>44</v>
      </c>
      <c r="D5" s="38" t="s">
        <v>38</v>
      </c>
    </row>
    <row r="6" spans="1:74" ht="15" customHeight="1" x14ac:dyDescent="0.35">
      <c r="A6" s="45" t="s">
        <v>35</v>
      </c>
      <c r="D6" s="38" t="s">
        <v>39</v>
      </c>
    </row>
    <row r="7" spans="1:74" ht="15" customHeight="1" x14ac:dyDescent="0.35">
      <c r="A7" s="44" t="s">
        <v>24</v>
      </c>
      <c r="D7" s="38" t="s">
        <v>40</v>
      </c>
      <c r="E7" s="43"/>
      <c r="F7" s="43"/>
      <c r="G7" s="43"/>
      <c r="H7" s="43"/>
      <c r="I7" s="43"/>
      <c r="J7" s="43"/>
      <c r="K7" s="43"/>
      <c r="L7" s="43"/>
    </row>
    <row r="8" spans="1:74" ht="15" customHeight="1" x14ac:dyDescent="0.35">
      <c r="A8" s="44"/>
      <c r="D8" s="38" t="s">
        <v>41</v>
      </c>
      <c r="E8" s="43"/>
      <c r="F8" s="43"/>
      <c r="G8" s="43"/>
      <c r="H8" s="43"/>
      <c r="I8" s="43"/>
      <c r="J8" s="43"/>
      <c r="K8" s="43"/>
      <c r="L8" s="43"/>
    </row>
    <row r="9" spans="1:74" ht="15" customHeight="1" x14ac:dyDescent="0.35">
      <c r="D9" s="75"/>
      <c r="E9" s="75"/>
      <c r="F9" s="75"/>
      <c r="G9" s="75"/>
      <c r="H9" s="75"/>
      <c r="I9" s="75"/>
      <c r="J9" s="75"/>
      <c r="K9" s="75"/>
      <c r="L9" s="75"/>
    </row>
    <row r="10" spans="1:74" ht="42.65" customHeight="1" x14ac:dyDescent="0.35">
      <c r="A10" s="44"/>
      <c r="D10" s="76" t="s">
        <v>42</v>
      </c>
      <c r="E10" s="76"/>
      <c r="F10" s="76"/>
      <c r="G10" s="76"/>
      <c r="H10" s="76"/>
      <c r="I10" s="76"/>
      <c r="J10" s="76"/>
      <c r="K10" s="76"/>
      <c r="L10" s="76"/>
    </row>
    <row r="11" spans="1:74" ht="12.65" customHeight="1" x14ac:dyDescent="0.35">
      <c r="A11" s="44"/>
    </row>
    <row r="12" spans="1:74" ht="26.4" customHeight="1" x14ac:dyDescent="0.35">
      <c r="A12" s="70" t="s">
        <v>0</v>
      </c>
      <c r="B12" s="70" t="s">
        <v>1</v>
      </c>
      <c r="C12" s="70" t="s">
        <v>19</v>
      </c>
      <c r="D12" s="70" t="s">
        <v>13</v>
      </c>
      <c r="E12" s="72" t="s">
        <v>2</v>
      </c>
      <c r="F12" s="72" t="s">
        <v>48</v>
      </c>
      <c r="G12" s="70" t="s">
        <v>32</v>
      </c>
      <c r="H12" s="70"/>
      <c r="I12" s="70" t="s">
        <v>33</v>
      </c>
      <c r="J12" s="70"/>
      <c r="K12" s="70" t="s">
        <v>34</v>
      </c>
      <c r="L12" s="70"/>
      <c r="M12" s="70" t="s">
        <v>15</v>
      </c>
      <c r="N12" s="70" t="s">
        <v>14</v>
      </c>
      <c r="O12" s="70" t="s">
        <v>16</v>
      </c>
      <c r="P12" s="70" t="s">
        <v>29</v>
      </c>
      <c r="Q12" s="70" t="s">
        <v>30</v>
      </c>
      <c r="R12" s="70" t="s">
        <v>31</v>
      </c>
      <c r="S12" s="70" t="s">
        <v>3</v>
      </c>
      <c r="T12" s="70" t="s">
        <v>4</v>
      </c>
    </row>
    <row r="13" spans="1:74" ht="59.4" customHeight="1" x14ac:dyDescent="0.35">
      <c r="A13" s="78"/>
      <c r="B13" s="78"/>
      <c r="C13" s="78"/>
      <c r="D13" s="78"/>
      <c r="E13" s="73"/>
      <c r="F13" s="73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1:74" ht="29" customHeight="1" x14ac:dyDescent="0.35">
      <c r="A14" s="78"/>
      <c r="B14" s="78"/>
      <c r="C14" s="78"/>
      <c r="D14" s="78"/>
      <c r="E14" s="73"/>
      <c r="F14" s="73"/>
      <c r="G14" s="46" t="s">
        <v>26</v>
      </c>
      <c r="H14" s="42" t="s">
        <v>27</v>
      </c>
      <c r="I14" s="42" t="s">
        <v>26</v>
      </c>
      <c r="J14" s="42" t="s">
        <v>27</v>
      </c>
      <c r="K14" s="42" t="s">
        <v>26</v>
      </c>
      <c r="L14" s="42" t="s">
        <v>27</v>
      </c>
      <c r="M14" s="42" t="s">
        <v>28</v>
      </c>
      <c r="N14" s="42" t="s">
        <v>21</v>
      </c>
      <c r="O14" s="42" t="s">
        <v>21</v>
      </c>
      <c r="P14" s="42" t="s">
        <v>22</v>
      </c>
      <c r="Q14" s="42" t="s">
        <v>23</v>
      </c>
      <c r="R14" s="42" t="s">
        <v>23</v>
      </c>
      <c r="S14" s="42" t="s">
        <v>22</v>
      </c>
      <c r="T14" s="42"/>
    </row>
    <row r="15" spans="1:74" s="40" customFormat="1" ht="12.75" customHeight="1" x14ac:dyDescent="0.25">
      <c r="A15" s="47" t="s">
        <v>59</v>
      </c>
      <c r="B15" s="48" t="s">
        <v>69</v>
      </c>
      <c r="C15" s="48" t="s">
        <v>49</v>
      </c>
      <c r="D15" s="14">
        <v>501739</v>
      </c>
      <c r="E15" s="14">
        <v>370000</v>
      </c>
      <c r="F15" s="49" t="s">
        <v>79</v>
      </c>
      <c r="G15" s="50" t="s">
        <v>80</v>
      </c>
      <c r="H15" s="51" t="s">
        <v>86</v>
      </c>
      <c r="I15" s="50" t="s">
        <v>81</v>
      </c>
      <c r="J15" s="51" t="s">
        <v>86</v>
      </c>
      <c r="K15" s="50" t="s">
        <v>88</v>
      </c>
      <c r="L15" s="51" t="s">
        <v>86</v>
      </c>
      <c r="M15" s="52">
        <v>31</v>
      </c>
      <c r="N15" s="52">
        <v>13</v>
      </c>
      <c r="O15" s="52">
        <v>13</v>
      </c>
      <c r="P15" s="52">
        <v>5</v>
      </c>
      <c r="Q15" s="52">
        <v>8</v>
      </c>
      <c r="R15" s="52">
        <v>8</v>
      </c>
      <c r="S15" s="52">
        <v>3</v>
      </c>
      <c r="T15" s="53">
        <f t="shared" ref="T15:T35" si="0">SUM(M15:S15)</f>
        <v>81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</row>
    <row r="16" spans="1:74" s="40" customFormat="1" ht="12.75" customHeight="1" x14ac:dyDescent="0.25">
      <c r="A16" s="57" t="s">
        <v>140</v>
      </c>
      <c r="B16" s="57" t="s">
        <v>95</v>
      </c>
      <c r="C16" s="57" t="s">
        <v>96</v>
      </c>
      <c r="D16" s="34">
        <v>43619000</v>
      </c>
      <c r="E16" s="34">
        <v>18000000</v>
      </c>
      <c r="F16" s="49" t="s">
        <v>97</v>
      </c>
      <c r="G16" s="59" t="s">
        <v>98</v>
      </c>
      <c r="H16" s="57" t="s">
        <v>99</v>
      </c>
      <c r="I16" s="57" t="s">
        <v>100</v>
      </c>
      <c r="J16" s="60" t="s">
        <v>99</v>
      </c>
      <c r="K16" s="57"/>
      <c r="L16" s="57"/>
      <c r="M16" s="53">
        <v>37</v>
      </c>
      <c r="N16" s="53">
        <v>13</v>
      </c>
      <c r="O16" s="53">
        <v>14</v>
      </c>
      <c r="P16" s="53">
        <v>5</v>
      </c>
      <c r="Q16" s="53">
        <v>7</v>
      </c>
      <c r="R16" s="53">
        <v>9</v>
      </c>
      <c r="S16" s="53">
        <v>5</v>
      </c>
      <c r="T16" s="53">
        <f t="shared" si="0"/>
        <v>90</v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</row>
    <row r="17" spans="1:74" s="40" customFormat="1" ht="12.75" customHeight="1" x14ac:dyDescent="0.25">
      <c r="A17" s="57" t="s">
        <v>141</v>
      </c>
      <c r="B17" s="57" t="s">
        <v>101</v>
      </c>
      <c r="C17" s="57" t="s">
        <v>102</v>
      </c>
      <c r="D17" s="34">
        <v>2348000</v>
      </c>
      <c r="E17" s="34">
        <v>975000</v>
      </c>
      <c r="F17" s="49" t="s">
        <v>97</v>
      </c>
      <c r="G17" s="57" t="s">
        <v>103</v>
      </c>
      <c r="H17" s="57" t="s">
        <v>99</v>
      </c>
      <c r="I17" s="57" t="s">
        <v>104</v>
      </c>
      <c r="J17" s="60" t="s">
        <v>99</v>
      </c>
      <c r="K17" s="57" t="s">
        <v>105</v>
      </c>
      <c r="L17" s="57" t="s">
        <v>106</v>
      </c>
      <c r="M17" s="53">
        <v>22</v>
      </c>
      <c r="N17" s="53">
        <v>11</v>
      </c>
      <c r="O17" s="53">
        <v>10</v>
      </c>
      <c r="P17" s="53">
        <v>4</v>
      </c>
      <c r="Q17" s="53">
        <v>7</v>
      </c>
      <c r="R17" s="53">
        <v>6</v>
      </c>
      <c r="S17" s="53">
        <v>5</v>
      </c>
      <c r="T17" s="53">
        <f t="shared" si="0"/>
        <v>65</v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</row>
    <row r="18" spans="1:74" s="40" customFormat="1" ht="12.75" customHeight="1" x14ac:dyDescent="0.25">
      <c r="A18" s="47" t="s">
        <v>60</v>
      </c>
      <c r="B18" s="48" t="s">
        <v>70</v>
      </c>
      <c r="C18" s="48" t="s">
        <v>50</v>
      </c>
      <c r="D18" s="14">
        <v>422000</v>
      </c>
      <c r="E18" s="14">
        <v>200000</v>
      </c>
      <c r="F18" s="49" t="s">
        <v>79</v>
      </c>
      <c r="G18" s="50" t="s">
        <v>81</v>
      </c>
      <c r="H18" s="51" t="s">
        <v>86</v>
      </c>
      <c r="I18" s="50" t="s">
        <v>80</v>
      </c>
      <c r="J18" s="51" t="s">
        <v>86</v>
      </c>
      <c r="K18" s="50" t="s">
        <v>89</v>
      </c>
      <c r="L18" s="51" t="s">
        <v>86</v>
      </c>
      <c r="M18" s="52">
        <v>23</v>
      </c>
      <c r="N18" s="52">
        <v>11</v>
      </c>
      <c r="O18" s="52">
        <v>10</v>
      </c>
      <c r="P18" s="52">
        <v>3</v>
      </c>
      <c r="Q18" s="52">
        <v>8</v>
      </c>
      <c r="R18" s="52">
        <v>7</v>
      </c>
      <c r="S18" s="52">
        <v>3</v>
      </c>
      <c r="T18" s="53">
        <f t="shared" si="0"/>
        <v>65</v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</row>
    <row r="19" spans="1:74" s="40" customFormat="1" ht="12.75" customHeight="1" x14ac:dyDescent="0.25">
      <c r="A19" s="47" t="s">
        <v>61</v>
      </c>
      <c r="B19" s="48" t="s">
        <v>71</v>
      </c>
      <c r="C19" s="48" t="s">
        <v>51</v>
      </c>
      <c r="D19" s="14">
        <v>651000</v>
      </c>
      <c r="E19" s="14">
        <v>380000</v>
      </c>
      <c r="F19" s="49" t="s">
        <v>79</v>
      </c>
      <c r="G19" s="50" t="s">
        <v>82</v>
      </c>
      <c r="H19" s="51" t="s">
        <v>86</v>
      </c>
      <c r="I19" s="50" t="s">
        <v>84</v>
      </c>
      <c r="J19" s="51" t="s">
        <v>86</v>
      </c>
      <c r="K19" s="50" t="s">
        <v>90</v>
      </c>
      <c r="L19" s="51" t="s">
        <v>86</v>
      </c>
      <c r="M19" s="52">
        <v>34</v>
      </c>
      <c r="N19" s="52">
        <v>11</v>
      </c>
      <c r="O19" s="52">
        <v>13</v>
      </c>
      <c r="P19" s="52">
        <v>5</v>
      </c>
      <c r="Q19" s="52">
        <v>8</v>
      </c>
      <c r="R19" s="52">
        <v>9</v>
      </c>
      <c r="S19" s="52">
        <v>5</v>
      </c>
      <c r="T19" s="53">
        <f t="shared" si="0"/>
        <v>85</v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</row>
    <row r="20" spans="1:74" s="40" customFormat="1" ht="24" x14ac:dyDescent="0.25">
      <c r="A20" s="47" t="s">
        <v>62</v>
      </c>
      <c r="B20" s="48" t="s">
        <v>72</v>
      </c>
      <c r="C20" s="48" t="s">
        <v>52</v>
      </c>
      <c r="D20" s="14">
        <v>3230000</v>
      </c>
      <c r="E20" s="14">
        <v>1600000</v>
      </c>
      <c r="F20" s="49" t="s">
        <v>79</v>
      </c>
      <c r="G20" s="50" t="s">
        <v>83</v>
      </c>
      <c r="H20" s="51" t="s">
        <v>86</v>
      </c>
      <c r="I20" s="50" t="s">
        <v>80</v>
      </c>
      <c r="J20" s="51" t="s">
        <v>87</v>
      </c>
      <c r="K20" s="50" t="s">
        <v>89</v>
      </c>
      <c r="L20" s="51" t="s">
        <v>86</v>
      </c>
      <c r="M20" s="52">
        <v>30</v>
      </c>
      <c r="N20" s="52">
        <v>15</v>
      </c>
      <c r="O20" s="52">
        <v>12</v>
      </c>
      <c r="P20" s="52">
        <v>4</v>
      </c>
      <c r="Q20" s="52">
        <v>8</v>
      </c>
      <c r="R20" s="52">
        <v>7</v>
      </c>
      <c r="S20" s="52">
        <v>5</v>
      </c>
      <c r="T20" s="53">
        <f t="shared" si="0"/>
        <v>81</v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</row>
    <row r="21" spans="1:74" s="40" customFormat="1" ht="12.75" customHeight="1" x14ac:dyDescent="0.25">
      <c r="A21" s="57" t="s">
        <v>142</v>
      </c>
      <c r="B21" s="57" t="s">
        <v>107</v>
      </c>
      <c r="C21" s="57" t="s">
        <v>108</v>
      </c>
      <c r="D21" s="34">
        <v>9647500</v>
      </c>
      <c r="E21" s="34">
        <v>6500000</v>
      </c>
      <c r="F21" s="49" t="s">
        <v>97</v>
      </c>
      <c r="G21" s="57" t="s">
        <v>100</v>
      </c>
      <c r="H21" s="57" t="s">
        <v>99</v>
      </c>
      <c r="I21" s="57"/>
      <c r="J21" s="60" t="s">
        <v>109</v>
      </c>
      <c r="K21" s="57" t="s">
        <v>110</v>
      </c>
      <c r="L21" s="57" t="s">
        <v>111</v>
      </c>
      <c r="M21" s="53">
        <v>34</v>
      </c>
      <c r="N21" s="53">
        <v>12</v>
      </c>
      <c r="O21" s="53">
        <v>13</v>
      </c>
      <c r="P21" s="53">
        <v>5</v>
      </c>
      <c r="Q21" s="53">
        <v>6</v>
      </c>
      <c r="R21" s="53">
        <v>9</v>
      </c>
      <c r="S21" s="53">
        <v>4</v>
      </c>
      <c r="T21" s="53">
        <f t="shared" si="0"/>
        <v>83</v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</row>
    <row r="22" spans="1:74" s="40" customFormat="1" ht="12.75" customHeight="1" x14ac:dyDescent="0.25">
      <c r="A22" s="47" t="s">
        <v>63</v>
      </c>
      <c r="B22" s="48" t="s">
        <v>73</v>
      </c>
      <c r="C22" s="48" t="s">
        <v>53</v>
      </c>
      <c r="D22" s="14">
        <v>6850000</v>
      </c>
      <c r="E22" s="30">
        <v>2130000</v>
      </c>
      <c r="F22" s="49" t="s">
        <v>79</v>
      </c>
      <c r="G22" s="50" t="s">
        <v>84</v>
      </c>
      <c r="H22" s="51" t="s">
        <v>86</v>
      </c>
      <c r="I22" s="50" t="s">
        <v>83</v>
      </c>
      <c r="J22" s="51" t="s">
        <v>86</v>
      </c>
      <c r="K22" s="35" t="s">
        <v>91</v>
      </c>
      <c r="L22" s="51" t="s">
        <v>86</v>
      </c>
      <c r="M22" s="52">
        <v>28</v>
      </c>
      <c r="N22" s="52">
        <v>14</v>
      </c>
      <c r="O22" s="52">
        <v>11</v>
      </c>
      <c r="P22" s="52">
        <v>4</v>
      </c>
      <c r="Q22" s="52">
        <v>4</v>
      </c>
      <c r="R22" s="52">
        <v>4</v>
      </c>
      <c r="S22" s="52">
        <v>3</v>
      </c>
      <c r="T22" s="53">
        <f t="shared" si="0"/>
        <v>68</v>
      </c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</row>
    <row r="23" spans="1:74" s="40" customFormat="1" ht="13.5" customHeight="1" x14ac:dyDescent="0.25">
      <c r="A23" s="57" t="s">
        <v>143</v>
      </c>
      <c r="B23" s="57" t="s">
        <v>112</v>
      </c>
      <c r="C23" s="57" t="s">
        <v>113</v>
      </c>
      <c r="D23" s="34">
        <v>101667617</v>
      </c>
      <c r="E23" s="34">
        <v>22550000</v>
      </c>
      <c r="F23" s="49" t="s">
        <v>97</v>
      </c>
      <c r="G23" s="59" t="s">
        <v>114</v>
      </c>
      <c r="H23" s="57" t="s">
        <v>99</v>
      </c>
      <c r="I23" s="57" t="s">
        <v>98</v>
      </c>
      <c r="J23" s="60" t="s">
        <v>99</v>
      </c>
      <c r="K23" s="57" t="s">
        <v>115</v>
      </c>
      <c r="L23" s="57" t="s">
        <v>99</v>
      </c>
      <c r="M23" s="53">
        <v>27</v>
      </c>
      <c r="N23" s="53">
        <v>12</v>
      </c>
      <c r="O23" s="53">
        <v>13</v>
      </c>
      <c r="P23" s="53">
        <v>5</v>
      </c>
      <c r="Q23" s="53">
        <v>8</v>
      </c>
      <c r="R23" s="53">
        <v>9</v>
      </c>
      <c r="S23" s="53">
        <v>5</v>
      </c>
      <c r="T23" s="53">
        <f t="shared" si="0"/>
        <v>79</v>
      </c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</row>
    <row r="24" spans="1:74" s="40" customFormat="1" ht="12.75" customHeight="1" x14ac:dyDescent="0.25">
      <c r="A24" s="57" t="s">
        <v>144</v>
      </c>
      <c r="B24" s="57" t="s">
        <v>116</v>
      </c>
      <c r="C24" s="57" t="s">
        <v>117</v>
      </c>
      <c r="D24" s="34">
        <v>16344585</v>
      </c>
      <c r="E24" s="34">
        <v>4100000</v>
      </c>
      <c r="F24" s="49" t="s">
        <v>97</v>
      </c>
      <c r="G24" s="59" t="s">
        <v>104</v>
      </c>
      <c r="H24" s="57" t="s">
        <v>99</v>
      </c>
      <c r="I24" s="57" t="s">
        <v>103</v>
      </c>
      <c r="J24" s="60" t="s">
        <v>111</v>
      </c>
      <c r="K24" s="57" t="s">
        <v>118</v>
      </c>
      <c r="L24" s="57" t="s">
        <v>111</v>
      </c>
      <c r="M24" s="53">
        <v>24</v>
      </c>
      <c r="N24" s="53">
        <v>12</v>
      </c>
      <c r="O24" s="53">
        <v>9</v>
      </c>
      <c r="P24" s="53">
        <v>3</v>
      </c>
      <c r="Q24" s="53">
        <v>7</v>
      </c>
      <c r="R24" s="53">
        <v>5</v>
      </c>
      <c r="S24" s="53">
        <v>4</v>
      </c>
      <c r="T24" s="53">
        <f t="shared" si="0"/>
        <v>64</v>
      </c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</row>
    <row r="25" spans="1:74" s="40" customFormat="1" ht="12.75" customHeight="1" x14ac:dyDescent="0.25">
      <c r="A25" s="57" t="s">
        <v>145</v>
      </c>
      <c r="B25" s="57" t="s">
        <v>119</v>
      </c>
      <c r="C25" s="57" t="s">
        <v>120</v>
      </c>
      <c r="D25" s="34">
        <v>2123286</v>
      </c>
      <c r="E25" s="34">
        <v>1200000</v>
      </c>
      <c r="F25" s="49" t="s">
        <v>97</v>
      </c>
      <c r="G25" s="59"/>
      <c r="H25" s="57"/>
      <c r="I25" s="57" t="s">
        <v>114</v>
      </c>
      <c r="J25" s="60" t="s">
        <v>99</v>
      </c>
      <c r="K25" s="57" t="s">
        <v>121</v>
      </c>
      <c r="L25" s="57" t="s">
        <v>99</v>
      </c>
      <c r="M25" s="53">
        <v>35</v>
      </c>
      <c r="N25" s="53">
        <v>13</v>
      </c>
      <c r="O25" s="53">
        <v>12</v>
      </c>
      <c r="P25" s="53">
        <v>5</v>
      </c>
      <c r="Q25" s="53">
        <v>7</v>
      </c>
      <c r="R25" s="53">
        <v>7</v>
      </c>
      <c r="S25" s="53">
        <v>3</v>
      </c>
      <c r="T25" s="53">
        <f t="shared" si="0"/>
        <v>82</v>
      </c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</row>
    <row r="26" spans="1:74" s="40" customFormat="1" ht="12.75" customHeight="1" x14ac:dyDescent="0.25">
      <c r="A26" s="57" t="s">
        <v>146</v>
      </c>
      <c r="B26" s="57" t="s">
        <v>122</v>
      </c>
      <c r="C26" s="57" t="s">
        <v>123</v>
      </c>
      <c r="D26" s="34">
        <v>726000</v>
      </c>
      <c r="E26" s="34">
        <v>400000</v>
      </c>
      <c r="F26" s="49" t="s">
        <v>97</v>
      </c>
      <c r="G26" s="59" t="s">
        <v>98</v>
      </c>
      <c r="H26" s="57" t="s">
        <v>99</v>
      </c>
      <c r="I26" s="57" t="s">
        <v>100</v>
      </c>
      <c r="J26" s="60" t="s">
        <v>111</v>
      </c>
      <c r="K26" s="57" t="s">
        <v>124</v>
      </c>
      <c r="L26" s="57" t="s">
        <v>99</v>
      </c>
      <c r="M26" s="53">
        <v>34</v>
      </c>
      <c r="N26" s="53">
        <v>12</v>
      </c>
      <c r="O26" s="53">
        <v>12</v>
      </c>
      <c r="P26" s="53">
        <v>5</v>
      </c>
      <c r="Q26" s="53">
        <v>8</v>
      </c>
      <c r="R26" s="53">
        <v>8</v>
      </c>
      <c r="S26" s="53">
        <v>4</v>
      </c>
      <c r="T26" s="53">
        <f t="shared" si="0"/>
        <v>83</v>
      </c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</row>
    <row r="27" spans="1:74" s="40" customFormat="1" x14ac:dyDescent="0.25">
      <c r="A27" s="47" t="s">
        <v>64</v>
      </c>
      <c r="B27" s="48" t="s">
        <v>74</v>
      </c>
      <c r="C27" s="48" t="s">
        <v>54</v>
      </c>
      <c r="D27" s="14">
        <v>2126000</v>
      </c>
      <c r="E27" s="14">
        <v>1500000</v>
      </c>
      <c r="F27" s="49" t="s">
        <v>79</v>
      </c>
      <c r="G27" s="50" t="s">
        <v>85</v>
      </c>
      <c r="H27" s="51" t="s">
        <v>86</v>
      </c>
      <c r="I27" s="50" t="s">
        <v>82</v>
      </c>
      <c r="J27" s="51" t="s">
        <v>86</v>
      </c>
      <c r="K27" s="50" t="s">
        <v>92</v>
      </c>
      <c r="L27" s="51" t="s">
        <v>87</v>
      </c>
      <c r="M27" s="52">
        <v>35</v>
      </c>
      <c r="N27" s="52">
        <v>12</v>
      </c>
      <c r="O27" s="52">
        <v>12</v>
      </c>
      <c r="P27" s="52">
        <v>4</v>
      </c>
      <c r="Q27" s="52">
        <v>7</v>
      </c>
      <c r="R27" s="52">
        <v>6</v>
      </c>
      <c r="S27" s="52">
        <v>4</v>
      </c>
      <c r="T27" s="53">
        <f t="shared" si="0"/>
        <v>80</v>
      </c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</row>
    <row r="28" spans="1:74" s="40" customFormat="1" ht="12.75" customHeight="1" x14ac:dyDescent="0.25">
      <c r="A28" s="47" t="s">
        <v>65</v>
      </c>
      <c r="B28" s="48" t="s">
        <v>75</v>
      </c>
      <c r="C28" s="48" t="s">
        <v>55</v>
      </c>
      <c r="D28" s="14">
        <v>4081610</v>
      </c>
      <c r="E28" s="14">
        <v>941200</v>
      </c>
      <c r="F28" s="49" t="s">
        <v>79</v>
      </c>
      <c r="G28" s="50" t="s">
        <v>84</v>
      </c>
      <c r="H28" s="51" t="s">
        <v>86</v>
      </c>
      <c r="I28" s="50" t="s">
        <v>85</v>
      </c>
      <c r="J28" s="51" t="s">
        <v>86</v>
      </c>
      <c r="K28" s="50" t="s">
        <v>93</v>
      </c>
      <c r="L28" s="51" t="s">
        <v>86</v>
      </c>
      <c r="M28" s="52">
        <v>25</v>
      </c>
      <c r="N28" s="52">
        <v>12</v>
      </c>
      <c r="O28" s="52">
        <v>8</v>
      </c>
      <c r="P28" s="52">
        <v>4</v>
      </c>
      <c r="Q28" s="52">
        <v>5</v>
      </c>
      <c r="R28" s="52">
        <v>5</v>
      </c>
      <c r="S28" s="52">
        <v>4</v>
      </c>
      <c r="T28" s="53">
        <f t="shared" si="0"/>
        <v>63</v>
      </c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</row>
    <row r="29" spans="1:74" s="40" customFormat="1" ht="12.75" customHeight="1" x14ac:dyDescent="0.25">
      <c r="A29" s="47" t="s">
        <v>66</v>
      </c>
      <c r="B29" s="48" t="s">
        <v>76</v>
      </c>
      <c r="C29" s="48" t="s">
        <v>56</v>
      </c>
      <c r="D29" s="14">
        <v>3125000</v>
      </c>
      <c r="E29" s="14">
        <v>900000</v>
      </c>
      <c r="F29" s="49" t="s">
        <v>79</v>
      </c>
      <c r="G29" s="50" t="s">
        <v>85</v>
      </c>
      <c r="H29" s="51" t="s">
        <v>86</v>
      </c>
      <c r="I29" s="50" t="s">
        <v>81</v>
      </c>
      <c r="J29" s="51" t="s">
        <v>86</v>
      </c>
      <c r="K29" s="50" t="s">
        <v>90</v>
      </c>
      <c r="L29" s="51" t="s">
        <v>86</v>
      </c>
      <c r="M29" s="52">
        <v>37</v>
      </c>
      <c r="N29" s="52">
        <v>13</v>
      </c>
      <c r="O29" s="52">
        <v>13</v>
      </c>
      <c r="P29" s="52">
        <v>5</v>
      </c>
      <c r="Q29" s="52">
        <v>8</v>
      </c>
      <c r="R29" s="52">
        <v>8</v>
      </c>
      <c r="S29" s="52">
        <v>4</v>
      </c>
      <c r="T29" s="53">
        <f t="shared" si="0"/>
        <v>88</v>
      </c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</row>
    <row r="30" spans="1:74" s="40" customFormat="1" ht="12.75" customHeight="1" x14ac:dyDescent="0.25">
      <c r="A30" s="57" t="s">
        <v>147</v>
      </c>
      <c r="B30" s="57" t="s">
        <v>125</v>
      </c>
      <c r="C30" s="57" t="s">
        <v>126</v>
      </c>
      <c r="D30" s="34">
        <v>12300000</v>
      </c>
      <c r="E30" s="34">
        <v>7500000</v>
      </c>
      <c r="F30" s="49" t="s">
        <v>97</v>
      </c>
      <c r="G30" s="57"/>
      <c r="H30" s="57"/>
      <c r="I30" s="57" t="s">
        <v>104</v>
      </c>
      <c r="J30" s="60" t="s">
        <v>99</v>
      </c>
      <c r="K30" s="57" t="s">
        <v>127</v>
      </c>
      <c r="L30" s="57" t="s">
        <v>99</v>
      </c>
      <c r="M30" s="53">
        <v>35</v>
      </c>
      <c r="N30" s="53">
        <v>13</v>
      </c>
      <c r="O30" s="53">
        <v>13</v>
      </c>
      <c r="P30" s="53">
        <v>5</v>
      </c>
      <c r="Q30" s="53">
        <v>7</v>
      </c>
      <c r="R30" s="53">
        <v>8</v>
      </c>
      <c r="S30" s="53">
        <v>4</v>
      </c>
      <c r="T30" s="53">
        <f t="shared" si="0"/>
        <v>85</v>
      </c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</row>
    <row r="31" spans="1:74" s="40" customFormat="1" ht="12.75" customHeight="1" x14ac:dyDescent="0.25">
      <c r="A31" s="57" t="s">
        <v>148</v>
      </c>
      <c r="B31" s="57" t="s">
        <v>129</v>
      </c>
      <c r="C31" s="57" t="s">
        <v>130</v>
      </c>
      <c r="D31" s="34">
        <v>1190000</v>
      </c>
      <c r="E31" s="34">
        <v>990000</v>
      </c>
      <c r="F31" s="49" t="s">
        <v>97</v>
      </c>
      <c r="G31" s="57" t="s">
        <v>131</v>
      </c>
      <c r="H31" s="57" t="s">
        <v>99</v>
      </c>
      <c r="I31" s="57"/>
      <c r="J31" s="60" t="s">
        <v>109</v>
      </c>
      <c r="K31" s="57" t="s">
        <v>132</v>
      </c>
      <c r="L31" s="57" t="s">
        <v>99</v>
      </c>
      <c r="M31" s="53">
        <v>35</v>
      </c>
      <c r="N31" s="53">
        <v>13</v>
      </c>
      <c r="O31" s="53">
        <v>13</v>
      </c>
      <c r="P31" s="53">
        <v>5</v>
      </c>
      <c r="Q31" s="53">
        <v>4</v>
      </c>
      <c r="R31" s="53">
        <v>4</v>
      </c>
      <c r="S31" s="53">
        <v>2</v>
      </c>
      <c r="T31" s="53">
        <f t="shared" si="0"/>
        <v>76</v>
      </c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</row>
    <row r="32" spans="1:74" s="40" customFormat="1" x14ac:dyDescent="0.25">
      <c r="A32" s="57" t="s">
        <v>149</v>
      </c>
      <c r="B32" s="57" t="s">
        <v>133</v>
      </c>
      <c r="C32" s="57" t="s">
        <v>134</v>
      </c>
      <c r="D32" s="34">
        <v>224761552</v>
      </c>
      <c r="E32" s="34">
        <v>12000000</v>
      </c>
      <c r="F32" s="49" t="s">
        <v>97</v>
      </c>
      <c r="G32" s="59" t="s">
        <v>100</v>
      </c>
      <c r="H32" s="57" t="s">
        <v>99</v>
      </c>
      <c r="I32" s="57" t="s">
        <v>135</v>
      </c>
      <c r="J32" s="60" t="s">
        <v>99</v>
      </c>
      <c r="K32" s="57" t="s">
        <v>136</v>
      </c>
      <c r="L32" s="57" t="s">
        <v>111</v>
      </c>
      <c r="M32" s="53">
        <v>30</v>
      </c>
      <c r="N32" s="53">
        <v>14</v>
      </c>
      <c r="O32" s="53">
        <v>10</v>
      </c>
      <c r="P32" s="53">
        <v>5</v>
      </c>
      <c r="Q32" s="53">
        <v>7</v>
      </c>
      <c r="R32" s="53">
        <v>5</v>
      </c>
      <c r="S32" s="53">
        <v>3</v>
      </c>
      <c r="T32" s="53">
        <f t="shared" si="0"/>
        <v>74</v>
      </c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</row>
    <row r="33" spans="1:74" s="40" customFormat="1" ht="12.75" customHeight="1" x14ac:dyDescent="0.25">
      <c r="A33" s="57" t="s">
        <v>150</v>
      </c>
      <c r="B33" s="57" t="s">
        <v>112</v>
      </c>
      <c r="C33" s="57" t="s">
        <v>138</v>
      </c>
      <c r="D33" s="34">
        <v>2297160</v>
      </c>
      <c r="E33" s="34">
        <v>1300000</v>
      </c>
      <c r="F33" s="49" t="s">
        <v>97</v>
      </c>
      <c r="G33" s="59" t="s">
        <v>104</v>
      </c>
      <c r="H33" s="57" t="s">
        <v>99</v>
      </c>
      <c r="I33" s="57" t="s">
        <v>139</v>
      </c>
      <c r="J33" s="60" t="s">
        <v>99</v>
      </c>
      <c r="K33" s="57"/>
      <c r="L33" s="57"/>
      <c r="M33" s="53">
        <v>35</v>
      </c>
      <c r="N33" s="53">
        <v>11</v>
      </c>
      <c r="O33" s="53">
        <v>13</v>
      </c>
      <c r="P33" s="53">
        <v>5</v>
      </c>
      <c r="Q33" s="53">
        <v>9</v>
      </c>
      <c r="R33" s="53">
        <v>8</v>
      </c>
      <c r="S33" s="53">
        <v>5</v>
      </c>
      <c r="T33" s="53">
        <f t="shared" si="0"/>
        <v>86</v>
      </c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</row>
    <row r="34" spans="1:74" s="40" customFormat="1" ht="12.75" customHeight="1" x14ac:dyDescent="0.25">
      <c r="A34" s="47" t="s">
        <v>67</v>
      </c>
      <c r="B34" s="48" t="s">
        <v>77</v>
      </c>
      <c r="C34" s="48" t="s">
        <v>57</v>
      </c>
      <c r="D34" s="14">
        <v>1100000</v>
      </c>
      <c r="E34" s="14">
        <v>400000</v>
      </c>
      <c r="F34" s="49" t="s">
        <v>79</v>
      </c>
      <c r="G34" s="50" t="s">
        <v>81</v>
      </c>
      <c r="H34" s="51" t="s">
        <v>86</v>
      </c>
      <c r="I34" s="50" t="s">
        <v>83</v>
      </c>
      <c r="J34" s="51" t="s">
        <v>86</v>
      </c>
      <c r="K34" s="50" t="s">
        <v>94</v>
      </c>
      <c r="L34" s="51" t="s">
        <v>86</v>
      </c>
      <c r="M34" s="52">
        <v>25</v>
      </c>
      <c r="N34" s="52">
        <v>11</v>
      </c>
      <c r="O34" s="52">
        <v>10</v>
      </c>
      <c r="P34" s="52">
        <v>5</v>
      </c>
      <c r="Q34" s="52">
        <v>8</v>
      </c>
      <c r="R34" s="52">
        <v>7</v>
      </c>
      <c r="S34" s="52">
        <v>2</v>
      </c>
      <c r="T34" s="53">
        <f t="shared" si="0"/>
        <v>68</v>
      </c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</row>
    <row r="35" spans="1:74" s="40" customFormat="1" ht="12.75" customHeight="1" x14ac:dyDescent="0.25">
      <c r="A35" s="47" t="s">
        <v>68</v>
      </c>
      <c r="B35" s="64" t="s">
        <v>78</v>
      </c>
      <c r="C35" s="48" t="s">
        <v>58</v>
      </c>
      <c r="D35" s="14">
        <v>4929100</v>
      </c>
      <c r="E35" s="14">
        <v>3500000</v>
      </c>
      <c r="F35" s="49" t="s">
        <v>79</v>
      </c>
      <c r="G35" s="50" t="s">
        <v>82</v>
      </c>
      <c r="H35" s="51" t="s">
        <v>86</v>
      </c>
      <c r="I35" s="50" t="s">
        <v>84</v>
      </c>
      <c r="J35" s="51" t="s">
        <v>86</v>
      </c>
      <c r="K35" s="50" t="s">
        <v>88</v>
      </c>
      <c r="L35" s="51" t="s">
        <v>87</v>
      </c>
      <c r="M35" s="52">
        <v>30</v>
      </c>
      <c r="N35" s="52">
        <v>13</v>
      </c>
      <c r="O35" s="52">
        <v>11</v>
      </c>
      <c r="P35" s="52">
        <v>5</v>
      </c>
      <c r="Q35" s="52">
        <v>8</v>
      </c>
      <c r="R35" s="52">
        <v>8</v>
      </c>
      <c r="S35" s="52">
        <v>3</v>
      </c>
      <c r="T35" s="53">
        <f t="shared" si="0"/>
        <v>78</v>
      </c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</row>
    <row r="36" spans="1:74" x14ac:dyDescent="0.35">
      <c r="D36" s="56">
        <f>SUM(D15:D35)</f>
        <v>444041149</v>
      </c>
      <c r="E36" s="56">
        <f>SUM(E15:E35)</f>
        <v>87436200</v>
      </c>
      <c r="F36" s="41"/>
      <c r="G36" s="41"/>
    </row>
    <row r="37" spans="1:74" x14ac:dyDescent="0.35">
      <c r="E37" s="41"/>
      <c r="F37" s="41"/>
      <c r="G37" s="41"/>
      <c r="H37" s="41"/>
      <c r="I37" s="41"/>
      <c r="T37" s="38" t="s">
        <v>20</v>
      </c>
    </row>
  </sheetData>
  <mergeCells count="21">
    <mergeCell ref="O12:O13"/>
    <mergeCell ref="A3:C3"/>
    <mergeCell ref="D3:L3"/>
    <mergeCell ref="D9:L9"/>
    <mergeCell ref="D10:L10"/>
    <mergeCell ref="A12:A14"/>
    <mergeCell ref="B12:B14"/>
    <mergeCell ref="C12:C14"/>
    <mergeCell ref="D12:D14"/>
    <mergeCell ref="E12:E14"/>
    <mergeCell ref="F12:F14"/>
    <mergeCell ref="G12:H13"/>
    <mergeCell ref="I12:J13"/>
    <mergeCell ref="K12:L13"/>
    <mergeCell ref="M12:M13"/>
    <mergeCell ref="N12:N13"/>
    <mergeCell ref="P12:P13"/>
    <mergeCell ref="Q12:Q13"/>
    <mergeCell ref="R12:R13"/>
    <mergeCell ref="S12:S13"/>
    <mergeCell ref="T12:T13"/>
  </mergeCells>
  <dataValidations count="4">
    <dataValidation type="decimal" operator="lessThanOrEqual" allowBlank="1" showInputMessage="1" showErrorMessage="1" error="max. 40" sqref="M15:M35" xr:uid="{CD4B2EC0-50A9-49AC-AE4D-94B3639E3E90}">
      <formula1>40</formula1>
    </dataValidation>
    <dataValidation type="decimal" operator="lessThanOrEqual" allowBlank="1" showInputMessage="1" showErrorMessage="1" error="max. 15" sqref="N15:O35" xr:uid="{B41CE3C3-4D43-427D-9257-0F3B0CDBA941}">
      <formula1>15</formula1>
    </dataValidation>
    <dataValidation type="decimal" operator="lessThanOrEqual" allowBlank="1" showInputMessage="1" showErrorMessage="1" error="max. 10" sqref="Q15:R35" xr:uid="{BF5A4A08-9828-442F-AC50-F926465C1737}">
      <formula1>10</formula1>
    </dataValidation>
    <dataValidation type="decimal" operator="lessThanOrEqual" allowBlank="1" showInputMessage="1" showErrorMessage="1" error="max. 5" sqref="P15:P35 S15:S35" xr:uid="{4AD7F795-6F8C-4F6F-BCC1-EDFC4CD6BA56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22320-FEAC-4062-921A-13D6470BB287}">
  <dimension ref="A1:BV37"/>
  <sheetViews>
    <sheetView zoomScale="70" zoomScaleNormal="70" workbookViewId="0"/>
  </sheetViews>
  <sheetFormatPr defaultColWidth="9.08984375" defaultRowHeight="12" x14ac:dyDescent="0.35"/>
  <cols>
    <col min="1" max="1" width="11.6328125" style="38" customWidth="1"/>
    <col min="2" max="2" width="30" style="38" bestFit="1" customWidth="1"/>
    <col min="3" max="3" width="43.6328125" style="38" customWidth="1"/>
    <col min="4" max="4" width="15.54296875" style="38" customWidth="1"/>
    <col min="5" max="6" width="15" style="38" customWidth="1"/>
    <col min="7" max="7" width="15.6328125" style="38" customWidth="1"/>
    <col min="8" max="8" width="5.6328125" style="39" customWidth="1"/>
    <col min="9" max="9" width="15.6328125" style="39" customWidth="1"/>
    <col min="10" max="10" width="5.6328125" style="38" customWidth="1"/>
    <col min="11" max="11" width="15.6328125" style="38" customWidth="1"/>
    <col min="12" max="12" width="5.6328125" style="38" customWidth="1"/>
    <col min="13" max="13" width="9.6328125" style="38" customWidth="1"/>
    <col min="14" max="20" width="9.36328125" style="38" customWidth="1"/>
    <col min="21" max="16384" width="9.08984375" style="38"/>
  </cols>
  <sheetData>
    <row r="1" spans="1:74" ht="38.25" customHeight="1" x14ac:dyDescent="0.35">
      <c r="A1" s="37" t="s">
        <v>36</v>
      </c>
    </row>
    <row r="2" spans="1:74" ht="15" customHeight="1" x14ac:dyDescent="0.35">
      <c r="A2" s="44" t="s">
        <v>37</v>
      </c>
      <c r="D2" s="44" t="s">
        <v>25</v>
      </c>
    </row>
    <row r="3" spans="1:74" ht="25.25" customHeight="1" x14ac:dyDescent="0.35">
      <c r="A3" s="74" t="s">
        <v>45</v>
      </c>
      <c r="B3" s="75"/>
      <c r="C3" s="75"/>
      <c r="D3" s="76" t="s">
        <v>47</v>
      </c>
      <c r="E3" s="77"/>
      <c r="F3" s="77"/>
      <c r="G3" s="77"/>
      <c r="H3" s="77"/>
      <c r="I3" s="77"/>
      <c r="J3" s="77"/>
      <c r="K3" s="77"/>
      <c r="L3" s="77"/>
    </row>
    <row r="4" spans="1:74" ht="15" customHeight="1" x14ac:dyDescent="0.35">
      <c r="A4" s="44" t="s">
        <v>43</v>
      </c>
      <c r="D4" s="38" t="s">
        <v>46</v>
      </c>
    </row>
    <row r="5" spans="1:74" ht="15" customHeight="1" x14ac:dyDescent="0.35">
      <c r="A5" s="44" t="s">
        <v>44</v>
      </c>
      <c r="D5" s="38" t="s">
        <v>38</v>
      </c>
    </row>
    <row r="6" spans="1:74" ht="15" customHeight="1" x14ac:dyDescent="0.35">
      <c r="A6" s="45" t="s">
        <v>35</v>
      </c>
      <c r="D6" s="38" t="s">
        <v>39</v>
      </c>
    </row>
    <row r="7" spans="1:74" ht="15" customHeight="1" x14ac:dyDescent="0.35">
      <c r="A7" s="44" t="s">
        <v>24</v>
      </c>
      <c r="D7" s="38" t="s">
        <v>40</v>
      </c>
      <c r="E7" s="43"/>
      <c r="F7" s="43"/>
      <c r="G7" s="43"/>
      <c r="H7" s="43"/>
      <c r="I7" s="43"/>
      <c r="J7" s="43"/>
      <c r="K7" s="43"/>
      <c r="L7" s="43"/>
    </row>
    <row r="8" spans="1:74" ht="15" customHeight="1" x14ac:dyDescent="0.35">
      <c r="A8" s="44"/>
      <c r="D8" s="38" t="s">
        <v>41</v>
      </c>
      <c r="E8" s="43"/>
      <c r="F8" s="43"/>
      <c r="G8" s="43"/>
      <c r="H8" s="43"/>
      <c r="I8" s="43"/>
      <c r="J8" s="43"/>
      <c r="K8" s="43"/>
      <c r="L8" s="43"/>
    </row>
    <row r="9" spans="1:74" ht="15" customHeight="1" x14ac:dyDescent="0.35">
      <c r="D9" s="75"/>
      <c r="E9" s="75"/>
      <c r="F9" s="75"/>
      <c r="G9" s="75"/>
      <c r="H9" s="75"/>
      <c r="I9" s="75"/>
      <c r="J9" s="75"/>
      <c r="K9" s="75"/>
      <c r="L9" s="75"/>
    </row>
    <row r="10" spans="1:74" ht="42.65" customHeight="1" x14ac:dyDescent="0.35">
      <c r="A10" s="44"/>
      <c r="D10" s="76" t="s">
        <v>42</v>
      </c>
      <c r="E10" s="76"/>
      <c r="F10" s="76"/>
      <c r="G10" s="76"/>
      <c r="H10" s="76"/>
      <c r="I10" s="76"/>
      <c r="J10" s="76"/>
      <c r="K10" s="76"/>
      <c r="L10" s="76"/>
    </row>
    <row r="11" spans="1:74" ht="12.65" customHeight="1" x14ac:dyDescent="0.35">
      <c r="A11" s="44"/>
    </row>
    <row r="12" spans="1:74" ht="26.4" customHeight="1" x14ac:dyDescent="0.35">
      <c r="A12" s="70" t="s">
        <v>0</v>
      </c>
      <c r="B12" s="70" t="s">
        <v>1</v>
      </c>
      <c r="C12" s="70" t="s">
        <v>19</v>
      </c>
      <c r="D12" s="70" t="s">
        <v>13</v>
      </c>
      <c r="E12" s="72" t="s">
        <v>2</v>
      </c>
      <c r="F12" s="72" t="s">
        <v>48</v>
      </c>
      <c r="G12" s="70" t="s">
        <v>32</v>
      </c>
      <c r="H12" s="70"/>
      <c r="I12" s="70" t="s">
        <v>33</v>
      </c>
      <c r="J12" s="70"/>
      <c r="K12" s="70" t="s">
        <v>34</v>
      </c>
      <c r="L12" s="70"/>
      <c r="M12" s="70" t="s">
        <v>15</v>
      </c>
      <c r="N12" s="70" t="s">
        <v>14</v>
      </c>
      <c r="O12" s="70" t="s">
        <v>16</v>
      </c>
      <c r="P12" s="70" t="s">
        <v>29</v>
      </c>
      <c r="Q12" s="70" t="s">
        <v>30</v>
      </c>
      <c r="R12" s="70" t="s">
        <v>31</v>
      </c>
      <c r="S12" s="70" t="s">
        <v>3</v>
      </c>
      <c r="T12" s="70" t="s">
        <v>4</v>
      </c>
    </row>
    <row r="13" spans="1:74" ht="59.4" customHeight="1" x14ac:dyDescent="0.35">
      <c r="A13" s="78"/>
      <c r="B13" s="78"/>
      <c r="C13" s="78"/>
      <c r="D13" s="78"/>
      <c r="E13" s="73"/>
      <c r="F13" s="73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1:74" ht="29" customHeight="1" x14ac:dyDescent="0.35">
      <c r="A14" s="78"/>
      <c r="B14" s="78"/>
      <c r="C14" s="78"/>
      <c r="D14" s="78"/>
      <c r="E14" s="73"/>
      <c r="F14" s="73"/>
      <c r="G14" s="46" t="s">
        <v>26</v>
      </c>
      <c r="H14" s="42" t="s">
        <v>27</v>
      </c>
      <c r="I14" s="42" t="s">
        <v>26</v>
      </c>
      <c r="J14" s="42" t="s">
        <v>27</v>
      </c>
      <c r="K14" s="42" t="s">
        <v>26</v>
      </c>
      <c r="L14" s="42" t="s">
        <v>27</v>
      </c>
      <c r="M14" s="42" t="s">
        <v>28</v>
      </c>
      <c r="N14" s="42" t="s">
        <v>21</v>
      </c>
      <c r="O14" s="42" t="s">
        <v>21</v>
      </c>
      <c r="P14" s="42" t="s">
        <v>22</v>
      </c>
      <c r="Q14" s="42" t="s">
        <v>23</v>
      </c>
      <c r="R14" s="42" t="s">
        <v>23</v>
      </c>
      <c r="S14" s="42" t="s">
        <v>22</v>
      </c>
      <c r="T14" s="42"/>
    </row>
    <row r="15" spans="1:74" s="40" customFormat="1" ht="12.75" customHeight="1" x14ac:dyDescent="0.25">
      <c r="A15" s="47" t="s">
        <v>59</v>
      </c>
      <c r="B15" s="48" t="s">
        <v>69</v>
      </c>
      <c r="C15" s="48" t="s">
        <v>49</v>
      </c>
      <c r="D15" s="14">
        <v>501739</v>
      </c>
      <c r="E15" s="14">
        <v>370000</v>
      </c>
      <c r="F15" s="49" t="s">
        <v>79</v>
      </c>
      <c r="G15" s="50" t="s">
        <v>80</v>
      </c>
      <c r="H15" s="51" t="s">
        <v>86</v>
      </c>
      <c r="I15" s="50" t="s">
        <v>81</v>
      </c>
      <c r="J15" s="51" t="s">
        <v>86</v>
      </c>
      <c r="K15" s="50" t="s">
        <v>88</v>
      </c>
      <c r="L15" s="51" t="s">
        <v>86</v>
      </c>
      <c r="M15" s="52">
        <v>34</v>
      </c>
      <c r="N15" s="52">
        <v>13</v>
      </c>
      <c r="O15" s="52">
        <v>13</v>
      </c>
      <c r="P15" s="52">
        <v>5</v>
      </c>
      <c r="Q15" s="52">
        <v>8</v>
      </c>
      <c r="R15" s="52">
        <v>7</v>
      </c>
      <c r="S15" s="52">
        <v>4</v>
      </c>
      <c r="T15" s="53">
        <f t="shared" ref="T15:T35" si="0">SUM(M15:S15)</f>
        <v>84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</row>
    <row r="16" spans="1:74" s="40" customFormat="1" ht="12.75" customHeight="1" x14ac:dyDescent="0.25">
      <c r="A16" s="57" t="s">
        <v>140</v>
      </c>
      <c r="B16" s="57" t="s">
        <v>95</v>
      </c>
      <c r="C16" s="57" t="s">
        <v>96</v>
      </c>
      <c r="D16" s="34">
        <v>43619000</v>
      </c>
      <c r="E16" s="34">
        <v>18000000</v>
      </c>
      <c r="F16" s="49" t="s">
        <v>97</v>
      </c>
      <c r="G16" s="59" t="s">
        <v>98</v>
      </c>
      <c r="H16" s="57" t="s">
        <v>99</v>
      </c>
      <c r="I16" s="57" t="s">
        <v>100</v>
      </c>
      <c r="J16" s="60" t="s">
        <v>99</v>
      </c>
      <c r="K16" s="57"/>
      <c r="L16" s="57"/>
      <c r="M16" s="53">
        <v>37</v>
      </c>
      <c r="N16" s="53">
        <v>13</v>
      </c>
      <c r="O16" s="53">
        <v>13</v>
      </c>
      <c r="P16" s="53">
        <v>5</v>
      </c>
      <c r="Q16" s="53">
        <v>9</v>
      </c>
      <c r="R16" s="53">
        <v>9</v>
      </c>
      <c r="S16" s="53">
        <v>5</v>
      </c>
      <c r="T16" s="53">
        <f t="shared" si="0"/>
        <v>91</v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</row>
    <row r="17" spans="1:74" s="40" customFormat="1" ht="12.75" customHeight="1" x14ac:dyDescent="0.25">
      <c r="A17" s="57" t="s">
        <v>141</v>
      </c>
      <c r="B17" s="57" t="s">
        <v>101</v>
      </c>
      <c r="C17" s="57" t="s">
        <v>102</v>
      </c>
      <c r="D17" s="34">
        <v>2348000</v>
      </c>
      <c r="E17" s="34">
        <v>975000</v>
      </c>
      <c r="F17" s="49" t="s">
        <v>97</v>
      </c>
      <c r="G17" s="57" t="s">
        <v>103</v>
      </c>
      <c r="H17" s="57" t="s">
        <v>99</v>
      </c>
      <c r="I17" s="57" t="s">
        <v>104</v>
      </c>
      <c r="J17" s="60" t="s">
        <v>99</v>
      </c>
      <c r="K17" s="57" t="s">
        <v>105</v>
      </c>
      <c r="L17" s="57" t="s">
        <v>106</v>
      </c>
      <c r="M17" s="53">
        <v>25</v>
      </c>
      <c r="N17" s="53">
        <v>11</v>
      </c>
      <c r="O17" s="53">
        <v>8</v>
      </c>
      <c r="P17" s="53">
        <v>4</v>
      </c>
      <c r="Q17" s="53">
        <v>8</v>
      </c>
      <c r="R17" s="53">
        <v>7</v>
      </c>
      <c r="S17" s="53">
        <v>5</v>
      </c>
      <c r="T17" s="53">
        <f t="shared" si="0"/>
        <v>68</v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</row>
    <row r="18" spans="1:74" s="40" customFormat="1" ht="12.75" customHeight="1" x14ac:dyDescent="0.25">
      <c r="A18" s="47" t="s">
        <v>60</v>
      </c>
      <c r="B18" s="48" t="s">
        <v>70</v>
      </c>
      <c r="C18" s="48" t="s">
        <v>50</v>
      </c>
      <c r="D18" s="14">
        <v>422000</v>
      </c>
      <c r="E18" s="14">
        <v>200000</v>
      </c>
      <c r="F18" s="49" t="s">
        <v>79</v>
      </c>
      <c r="G18" s="50" t="s">
        <v>81</v>
      </c>
      <c r="H18" s="51" t="s">
        <v>86</v>
      </c>
      <c r="I18" s="50" t="s">
        <v>80</v>
      </c>
      <c r="J18" s="51" t="s">
        <v>86</v>
      </c>
      <c r="K18" s="50" t="s">
        <v>89</v>
      </c>
      <c r="L18" s="51" t="s">
        <v>86</v>
      </c>
      <c r="M18" s="52">
        <v>23</v>
      </c>
      <c r="N18" s="52">
        <v>11</v>
      </c>
      <c r="O18" s="52">
        <v>8</v>
      </c>
      <c r="P18" s="52">
        <v>3</v>
      </c>
      <c r="Q18" s="52">
        <v>9</v>
      </c>
      <c r="R18" s="52">
        <v>7</v>
      </c>
      <c r="S18" s="52">
        <v>3</v>
      </c>
      <c r="T18" s="53">
        <f t="shared" si="0"/>
        <v>64</v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</row>
    <row r="19" spans="1:74" s="40" customFormat="1" ht="12.75" customHeight="1" x14ac:dyDescent="0.25">
      <c r="A19" s="47" t="s">
        <v>61</v>
      </c>
      <c r="B19" s="48" t="s">
        <v>71</v>
      </c>
      <c r="C19" s="48" t="s">
        <v>51</v>
      </c>
      <c r="D19" s="14">
        <v>651000</v>
      </c>
      <c r="E19" s="14">
        <v>380000</v>
      </c>
      <c r="F19" s="49" t="s">
        <v>79</v>
      </c>
      <c r="G19" s="50" t="s">
        <v>82</v>
      </c>
      <c r="H19" s="51" t="s">
        <v>86</v>
      </c>
      <c r="I19" s="50" t="s">
        <v>84</v>
      </c>
      <c r="J19" s="51" t="s">
        <v>86</v>
      </c>
      <c r="K19" s="50" t="s">
        <v>90</v>
      </c>
      <c r="L19" s="51" t="s">
        <v>86</v>
      </c>
      <c r="M19" s="52">
        <v>37</v>
      </c>
      <c r="N19" s="52">
        <v>11</v>
      </c>
      <c r="O19" s="52">
        <v>13</v>
      </c>
      <c r="P19" s="52">
        <v>5</v>
      </c>
      <c r="Q19" s="52">
        <v>9</v>
      </c>
      <c r="R19" s="52">
        <v>9</v>
      </c>
      <c r="S19" s="52">
        <v>5</v>
      </c>
      <c r="T19" s="53">
        <f t="shared" si="0"/>
        <v>89</v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</row>
    <row r="20" spans="1:74" s="40" customFormat="1" ht="24" x14ac:dyDescent="0.25">
      <c r="A20" s="47" t="s">
        <v>62</v>
      </c>
      <c r="B20" s="48" t="s">
        <v>72</v>
      </c>
      <c r="C20" s="48" t="s">
        <v>52</v>
      </c>
      <c r="D20" s="14">
        <v>3230000</v>
      </c>
      <c r="E20" s="14">
        <v>1600000</v>
      </c>
      <c r="F20" s="49" t="s">
        <v>79</v>
      </c>
      <c r="G20" s="50" t="s">
        <v>83</v>
      </c>
      <c r="H20" s="51" t="s">
        <v>86</v>
      </c>
      <c r="I20" s="50" t="s">
        <v>80</v>
      </c>
      <c r="J20" s="51" t="s">
        <v>87</v>
      </c>
      <c r="K20" s="50" t="s">
        <v>89</v>
      </c>
      <c r="L20" s="51" t="s">
        <v>86</v>
      </c>
      <c r="M20" s="52">
        <v>30</v>
      </c>
      <c r="N20" s="52">
        <v>14</v>
      </c>
      <c r="O20" s="52">
        <v>10</v>
      </c>
      <c r="P20" s="52">
        <v>4</v>
      </c>
      <c r="Q20" s="52">
        <v>8</v>
      </c>
      <c r="R20" s="52">
        <v>7</v>
      </c>
      <c r="S20" s="52">
        <v>5</v>
      </c>
      <c r="T20" s="53">
        <f t="shared" si="0"/>
        <v>78</v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</row>
    <row r="21" spans="1:74" s="40" customFormat="1" ht="12.75" customHeight="1" x14ac:dyDescent="0.25">
      <c r="A21" s="57" t="s">
        <v>142</v>
      </c>
      <c r="B21" s="57" t="s">
        <v>107</v>
      </c>
      <c r="C21" s="57" t="s">
        <v>108</v>
      </c>
      <c r="D21" s="34">
        <v>9647500</v>
      </c>
      <c r="E21" s="34">
        <v>6500000</v>
      </c>
      <c r="F21" s="49" t="s">
        <v>97</v>
      </c>
      <c r="G21" s="57" t="s">
        <v>100</v>
      </c>
      <c r="H21" s="57" t="s">
        <v>99</v>
      </c>
      <c r="I21" s="57"/>
      <c r="J21" s="60" t="s">
        <v>109</v>
      </c>
      <c r="K21" s="57" t="s">
        <v>110</v>
      </c>
      <c r="L21" s="57" t="s">
        <v>111</v>
      </c>
      <c r="M21" s="53">
        <v>32</v>
      </c>
      <c r="N21" s="53">
        <v>11</v>
      </c>
      <c r="O21" s="53">
        <v>13</v>
      </c>
      <c r="P21" s="53">
        <v>4</v>
      </c>
      <c r="Q21" s="53">
        <v>6</v>
      </c>
      <c r="R21" s="53">
        <v>8</v>
      </c>
      <c r="S21" s="53">
        <v>4</v>
      </c>
      <c r="T21" s="53">
        <f t="shared" si="0"/>
        <v>78</v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</row>
    <row r="22" spans="1:74" s="40" customFormat="1" ht="12.75" customHeight="1" x14ac:dyDescent="0.25">
      <c r="A22" s="47" t="s">
        <v>63</v>
      </c>
      <c r="B22" s="48" t="s">
        <v>73</v>
      </c>
      <c r="C22" s="48" t="s">
        <v>53</v>
      </c>
      <c r="D22" s="14">
        <v>6850000</v>
      </c>
      <c r="E22" s="30">
        <v>2130000</v>
      </c>
      <c r="F22" s="49" t="s">
        <v>79</v>
      </c>
      <c r="G22" s="50" t="s">
        <v>84</v>
      </c>
      <c r="H22" s="51" t="s">
        <v>86</v>
      </c>
      <c r="I22" s="50" t="s">
        <v>83</v>
      </c>
      <c r="J22" s="51" t="s">
        <v>86</v>
      </c>
      <c r="K22" s="35" t="s">
        <v>91</v>
      </c>
      <c r="L22" s="51" t="s">
        <v>86</v>
      </c>
      <c r="M22" s="52">
        <v>26</v>
      </c>
      <c r="N22" s="52">
        <v>13</v>
      </c>
      <c r="O22" s="52">
        <v>13</v>
      </c>
      <c r="P22" s="52">
        <v>5</v>
      </c>
      <c r="Q22" s="52">
        <v>4</v>
      </c>
      <c r="R22" s="52">
        <v>4</v>
      </c>
      <c r="S22" s="52">
        <v>3</v>
      </c>
      <c r="T22" s="53">
        <f t="shared" si="0"/>
        <v>68</v>
      </c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</row>
    <row r="23" spans="1:74" s="40" customFormat="1" ht="13.5" customHeight="1" x14ac:dyDescent="0.25">
      <c r="A23" s="57" t="s">
        <v>143</v>
      </c>
      <c r="B23" s="57" t="s">
        <v>112</v>
      </c>
      <c r="C23" s="57" t="s">
        <v>113</v>
      </c>
      <c r="D23" s="34">
        <v>101667617</v>
      </c>
      <c r="E23" s="34">
        <v>22550000</v>
      </c>
      <c r="F23" s="49" t="s">
        <v>97</v>
      </c>
      <c r="G23" s="59" t="s">
        <v>114</v>
      </c>
      <c r="H23" s="57" t="s">
        <v>99</v>
      </c>
      <c r="I23" s="57" t="s">
        <v>98</v>
      </c>
      <c r="J23" s="60" t="s">
        <v>99</v>
      </c>
      <c r="K23" s="57" t="s">
        <v>115</v>
      </c>
      <c r="L23" s="57" t="s">
        <v>99</v>
      </c>
      <c r="M23" s="53">
        <v>30</v>
      </c>
      <c r="N23" s="53">
        <v>12</v>
      </c>
      <c r="O23" s="53">
        <v>10</v>
      </c>
      <c r="P23" s="53">
        <v>5</v>
      </c>
      <c r="Q23" s="53">
        <v>8</v>
      </c>
      <c r="R23" s="53">
        <v>8</v>
      </c>
      <c r="S23" s="53">
        <v>5</v>
      </c>
      <c r="T23" s="53">
        <f t="shared" si="0"/>
        <v>78</v>
      </c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</row>
    <row r="24" spans="1:74" s="40" customFormat="1" ht="12.75" customHeight="1" x14ac:dyDescent="0.25">
      <c r="A24" s="57" t="s">
        <v>144</v>
      </c>
      <c r="B24" s="57" t="s">
        <v>116</v>
      </c>
      <c r="C24" s="57" t="s">
        <v>117</v>
      </c>
      <c r="D24" s="34">
        <v>16344585</v>
      </c>
      <c r="E24" s="34">
        <v>4100000</v>
      </c>
      <c r="F24" s="49" t="s">
        <v>97</v>
      </c>
      <c r="G24" s="59" t="s">
        <v>104</v>
      </c>
      <c r="H24" s="57" t="s">
        <v>99</v>
      </c>
      <c r="I24" s="57" t="s">
        <v>103</v>
      </c>
      <c r="J24" s="60" t="s">
        <v>111</v>
      </c>
      <c r="K24" s="57" t="s">
        <v>118</v>
      </c>
      <c r="L24" s="57" t="s">
        <v>111</v>
      </c>
      <c r="M24" s="53">
        <v>20</v>
      </c>
      <c r="N24" s="53">
        <v>12</v>
      </c>
      <c r="O24" s="53">
        <v>8</v>
      </c>
      <c r="P24" s="53">
        <v>3</v>
      </c>
      <c r="Q24" s="53">
        <v>6</v>
      </c>
      <c r="R24" s="53">
        <v>4</v>
      </c>
      <c r="S24" s="53">
        <v>4</v>
      </c>
      <c r="T24" s="53">
        <f t="shared" si="0"/>
        <v>57</v>
      </c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</row>
    <row r="25" spans="1:74" s="40" customFormat="1" ht="12.75" customHeight="1" x14ac:dyDescent="0.25">
      <c r="A25" s="57" t="s">
        <v>145</v>
      </c>
      <c r="B25" s="57" t="s">
        <v>119</v>
      </c>
      <c r="C25" s="57" t="s">
        <v>120</v>
      </c>
      <c r="D25" s="34">
        <v>2123286</v>
      </c>
      <c r="E25" s="34">
        <v>1200000</v>
      </c>
      <c r="F25" s="49" t="s">
        <v>97</v>
      </c>
      <c r="G25" s="59"/>
      <c r="H25" s="57"/>
      <c r="I25" s="57" t="s">
        <v>114</v>
      </c>
      <c r="J25" s="60" t="s">
        <v>99</v>
      </c>
      <c r="K25" s="57" t="s">
        <v>121</v>
      </c>
      <c r="L25" s="57" t="s">
        <v>99</v>
      </c>
      <c r="M25" s="53">
        <v>35</v>
      </c>
      <c r="N25" s="53">
        <v>12</v>
      </c>
      <c r="O25" s="53">
        <v>12</v>
      </c>
      <c r="P25" s="53">
        <v>4</v>
      </c>
      <c r="Q25" s="53">
        <v>8</v>
      </c>
      <c r="R25" s="53">
        <v>7</v>
      </c>
      <c r="S25" s="53">
        <v>3</v>
      </c>
      <c r="T25" s="53">
        <f t="shared" si="0"/>
        <v>81</v>
      </c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</row>
    <row r="26" spans="1:74" s="40" customFormat="1" ht="12.75" customHeight="1" x14ac:dyDescent="0.25">
      <c r="A26" s="57" t="s">
        <v>146</v>
      </c>
      <c r="B26" s="57" t="s">
        <v>122</v>
      </c>
      <c r="C26" s="57" t="s">
        <v>123</v>
      </c>
      <c r="D26" s="34">
        <v>726000</v>
      </c>
      <c r="E26" s="34">
        <v>400000</v>
      </c>
      <c r="F26" s="49" t="s">
        <v>97</v>
      </c>
      <c r="G26" s="59" t="s">
        <v>98</v>
      </c>
      <c r="H26" s="57" t="s">
        <v>99</v>
      </c>
      <c r="I26" s="57" t="s">
        <v>100</v>
      </c>
      <c r="J26" s="60" t="s">
        <v>111</v>
      </c>
      <c r="K26" s="57" t="s">
        <v>124</v>
      </c>
      <c r="L26" s="57" t="s">
        <v>99</v>
      </c>
      <c r="M26" s="53">
        <v>34</v>
      </c>
      <c r="N26" s="53">
        <v>11</v>
      </c>
      <c r="O26" s="53">
        <v>12</v>
      </c>
      <c r="P26" s="53">
        <v>5</v>
      </c>
      <c r="Q26" s="53">
        <v>9</v>
      </c>
      <c r="R26" s="53">
        <v>9</v>
      </c>
      <c r="S26" s="53">
        <v>4</v>
      </c>
      <c r="T26" s="53">
        <f t="shared" si="0"/>
        <v>84</v>
      </c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</row>
    <row r="27" spans="1:74" s="40" customFormat="1" x14ac:dyDescent="0.25">
      <c r="A27" s="47" t="s">
        <v>64</v>
      </c>
      <c r="B27" s="48" t="s">
        <v>74</v>
      </c>
      <c r="C27" s="48" t="s">
        <v>54</v>
      </c>
      <c r="D27" s="14">
        <v>2126000</v>
      </c>
      <c r="E27" s="14">
        <v>1500000</v>
      </c>
      <c r="F27" s="49" t="s">
        <v>79</v>
      </c>
      <c r="G27" s="50" t="s">
        <v>85</v>
      </c>
      <c r="H27" s="51" t="s">
        <v>86</v>
      </c>
      <c r="I27" s="50" t="s">
        <v>82</v>
      </c>
      <c r="J27" s="51" t="s">
        <v>86</v>
      </c>
      <c r="K27" s="50" t="s">
        <v>92</v>
      </c>
      <c r="L27" s="51" t="s">
        <v>87</v>
      </c>
      <c r="M27" s="52">
        <v>33</v>
      </c>
      <c r="N27" s="52">
        <v>12</v>
      </c>
      <c r="O27" s="52">
        <v>13</v>
      </c>
      <c r="P27" s="52">
        <v>4</v>
      </c>
      <c r="Q27" s="52">
        <v>6</v>
      </c>
      <c r="R27" s="52">
        <v>8</v>
      </c>
      <c r="S27" s="52">
        <v>4</v>
      </c>
      <c r="T27" s="53">
        <f t="shared" si="0"/>
        <v>80</v>
      </c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</row>
    <row r="28" spans="1:74" s="40" customFormat="1" ht="12.75" customHeight="1" x14ac:dyDescent="0.25">
      <c r="A28" s="47" t="s">
        <v>65</v>
      </c>
      <c r="B28" s="48" t="s">
        <v>75</v>
      </c>
      <c r="C28" s="48" t="s">
        <v>55</v>
      </c>
      <c r="D28" s="14">
        <v>4081610</v>
      </c>
      <c r="E28" s="14">
        <v>941200</v>
      </c>
      <c r="F28" s="49" t="s">
        <v>79</v>
      </c>
      <c r="G28" s="50" t="s">
        <v>84</v>
      </c>
      <c r="H28" s="51" t="s">
        <v>86</v>
      </c>
      <c r="I28" s="50" t="s">
        <v>85</v>
      </c>
      <c r="J28" s="51" t="s">
        <v>86</v>
      </c>
      <c r="K28" s="50" t="s">
        <v>93</v>
      </c>
      <c r="L28" s="51" t="s">
        <v>86</v>
      </c>
      <c r="M28" s="52">
        <v>28</v>
      </c>
      <c r="N28" s="52">
        <v>12</v>
      </c>
      <c r="O28" s="52">
        <v>8</v>
      </c>
      <c r="P28" s="52">
        <v>4</v>
      </c>
      <c r="Q28" s="52">
        <v>5</v>
      </c>
      <c r="R28" s="52">
        <v>5</v>
      </c>
      <c r="S28" s="52">
        <v>4</v>
      </c>
      <c r="T28" s="53">
        <f t="shared" si="0"/>
        <v>66</v>
      </c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</row>
    <row r="29" spans="1:74" s="40" customFormat="1" ht="12.75" customHeight="1" x14ac:dyDescent="0.25">
      <c r="A29" s="47" t="s">
        <v>66</v>
      </c>
      <c r="B29" s="48" t="s">
        <v>76</v>
      </c>
      <c r="C29" s="48" t="s">
        <v>56</v>
      </c>
      <c r="D29" s="14">
        <v>3125000</v>
      </c>
      <c r="E29" s="14">
        <v>900000</v>
      </c>
      <c r="F29" s="49" t="s">
        <v>79</v>
      </c>
      <c r="G29" s="50" t="s">
        <v>85</v>
      </c>
      <c r="H29" s="51" t="s">
        <v>86</v>
      </c>
      <c r="I29" s="50" t="s">
        <v>81</v>
      </c>
      <c r="J29" s="51" t="s">
        <v>86</v>
      </c>
      <c r="K29" s="50" t="s">
        <v>90</v>
      </c>
      <c r="L29" s="51" t="s">
        <v>86</v>
      </c>
      <c r="M29" s="52">
        <v>36</v>
      </c>
      <c r="N29" s="52">
        <v>12</v>
      </c>
      <c r="O29" s="52">
        <v>13</v>
      </c>
      <c r="P29" s="52">
        <v>5</v>
      </c>
      <c r="Q29" s="52">
        <v>9</v>
      </c>
      <c r="R29" s="52">
        <v>9</v>
      </c>
      <c r="S29" s="52">
        <v>5</v>
      </c>
      <c r="T29" s="53">
        <f t="shared" si="0"/>
        <v>89</v>
      </c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</row>
    <row r="30" spans="1:74" s="40" customFormat="1" ht="12.75" customHeight="1" x14ac:dyDescent="0.25">
      <c r="A30" s="57" t="s">
        <v>147</v>
      </c>
      <c r="B30" s="57" t="s">
        <v>125</v>
      </c>
      <c r="C30" s="57" t="s">
        <v>126</v>
      </c>
      <c r="D30" s="34">
        <v>12300000</v>
      </c>
      <c r="E30" s="34">
        <v>7500000</v>
      </c>
      <c r="F30" s="49" t="s">
        <v>97</v>
      </c>
      <c r="G30" s="57"/>
      <c r="H30" s="57"/>
      <c r="I30" s="57" t="s">
        <v>104</v>
      </c>
      <c r="J30" s="60" t="s">
        <v>99</v>
      </c>
      <c r="K30" s="57" t="s">
        <v>127</v>
      </c>
      <c r="L30" s="57" t="s">
        <v>99</v>
      </c>
      <c r="M30" s="53">
        <v>35</v>
      </c>
      <c r="N30" s="53">
        <v>13</v>
      </c>
      <c r="O30" s="53">
        <v>13</v>
      </c>
      <c r="P30" s="53">
        <v>5</v>
      </c>
      <c r="Q30" s="53">
        <v>7</v>
      </c>
      <c r="R30" s="53">
        <v>9</v>
      </c>
      <c r="S30" s="53">
        <v>5</v>
      </c>
      <c r="T30" s="53">
        <f t="shared" si="0"/>
        <v>87</v>
      </c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</row>
    <row r="31" spans="1:74" s="40" customFormat="1" ht="12.75" customHeight="1" x14ac:dyDescent="0.25">
      <c r="A31" s="57" t="s">
        <v>148</v>
      </c>
      <c r="B31" s="57" t="s">
        <v>129</v>
      </c>
      <c r="C31" s="57" t="s">
        <v>130</v>
      </c>
      <c r="D31" s="34">
        <v>1190000</v>
      </c>
      <c r="E31" s="34">
        <v>990000</v>
      </c>
      <c r="F31" s="49" t="s">
        <v>97</v>
      </c>
      <c r="G31" s="57" t="s">
        <v>131</v>
      </c>
      <c r="H31" s="57" t="s">
        <v>99</v>
      </c>
      <c r="I31" s="57"/>
      <c r="J31" s="60" t="s">
        <v>109</v>
      </c>
      <c r="K31" s="57" t="s">
        <v>132</v>
      </c>
      <c r="L31" s="57" t="s">
        <v>99</v>
      </c>
      <c r="M31" s="53">
        <v>34</v>
      </c>
      <c r="N31" s="53">
        <v>12</v>
      </c>
      <c r="O31" s="53">
        <v>12</v>
      </c>
      <c r="P31" s="53">
        <v>4</v>
      </c>
      <c r="Q31" s="53">
        <v>4</v>
      </c>
      <c r="R31" s="53">
        <v>2</v>
      </c>
      <c r="S31" s="53">
        <v>2</v>
      </c>
      <c r="T31" s="53">
        <f t="shared" si="0"/>
        <v>70</v>
      </c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</row>
    <row r="32" spans="1:74" s="40" customFormat="1" x14ac:dyDescent="0.25">
      <c r="A32" s="57" t="s">
        <v>149</v>
      </c>
      <c r="B32" s="57" t="s">
        <v>133</v>
      </c>
      <c r="C32" s="57" t="s">
        <v>134</v>
      </c>
      <c r="D32" s="34">
        <v>224761552</v>
      </c>
      <c r="E32" s="34">
        <v>12000000</v>
      </c>
      <c r="F32" s="49" t="s">
        <v>97</v>
      </c>
      <c r="G32" s="59" t="s">
        <v>100</v>
      </c>
      <c r="H32" s="57" t="s">
        <v>99</v>
      </c>
      <c r="I32" s="57" t="s">
        <v>135</v>
      </c>
      <c r="J32" s="60" t="s">
        <v>99</v>
      </c>
      <c r="K32" s="57" t="s">
        <v>136</v>
      </c>
      <c r="L32" s="57" t="s">
        <v>111</v>
      </c>
      <c r="M32" s="53">
        <v>31</v>
      </c>
      <c r="N32" s="53">
        <v>12</v>
      </c>
      <c r="O32" s="53">
        <v>10</v>
      </c>
      <c r="P32" s="53">
        <v>5</v>
      </c>
      <c r="Q32" s="53">
        <v>8</v>
      </c>
      <c r="R32" s="53">
        <v>6</v>
      </c>
      <c r="S32" s="53">
        <v>3</v>
      </c>
      <c r="T32" s="53">
        <f t="shared" si="0"/>
        <v>75</v>
      </c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</row>
    <row r="33" spans="1:74" s="40" customFormat="1" ht="12.75" customHeight="1" x14ac:dyDescent="0.25">
      <c r="A33" s="57" t="s">
        <v>150</v>
      </c>
      <c r="B33" s="57" t="s">
        <v>112</v>
      </c>
      <c r="C33" s="57" t="s">
        <v>138</v>
      </c>
      <c r="D33" s="34">
        <v>2297160</v>
      </c>
      <c r="E33" s="34">
        <v>1300000</v>
      </c>
      <c r="F33" s="49" t="s">
        <v>97</v>
      </c>
      <c r="G33" s="59" t="s">
        <v>104</v>
      </c>
      <c r="H33" s="57" t="s">
        <v>99</v>
      </c>
      <c r="I33" s="57" t="s">
        <v>139</v>
      </c>
      <c r="J33" s="60" t="s">
        <v>99</v>
      </c>
      <c r="K33" s="57"/>
      <c r="L33" s="57"/>
      <c r="M33" s="53">
        <v>37</v>
      </c>
      <c r="N33" s="53">
        <v>11</v>
      </c>
      <c r="O33" s="53">
        <v>13</v>
      </c>
      <c r="P33" s="53">
        <v>5</v>
      </c>
      <c r="Q33" s="53">
        <v>9</v>
      </c>
      <c r="R33" s="53">
        <v>9</v>
      </c>
      <c r="S33" s="53">
        <v>5</v>
      </c>
      <c r="T33" s="53">
        <f t="shared" si="0"/>
        <v>89</v>
      </c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</row>
    <row r="34" spans="1:74" s="40" customFormat="1" ht="12.75" customHeight="1" x14ac:dyDescent="0.25">
      <c r="A34" s="47" t="s">
        <v>67</v>
      </c>
      <c r="B34" s="48" t="s">
        <v>77</v>
      </c>
      <c r="C34" s="48" t="s">
        <v>57</v>
      </c>
      <c r="D34" s="14">
        <v>1100000</v>
      </c>
      <c r="E34" s="14">
        <v>400000</v>
      </c>
      <c r="F34" s="49" t="s">
        <v>79</v>
      </c>
      <c r="G34" s="50" t="s">
        <v>81</v>
      </c>
      <c r="H34" s="51" t="s">
        <v>86</v>
      </c>
      <c r="I34" s="50" t="s">
        <v>83</v>
      </c>
      <c r="J34" s="51" t="s">
        <v>86</v>
      </c>
      <c r="K34" s="50" t="s">
        <v>94</v>
      </c>
      <c r="L34" s="51" t="s">
        <v>86</v>
      </c>
      <c r="M34" s="52">
        <v>29</v>
      </c>
      <c r="N34" s="52">
        <v>11</v>
      </c>
      <c r="O34" s="52">
        <v>9</v>
      </c>
      <c r="P34" s="52">
        <v>4</v>
      </c>
      <c r="Q34" s="52">
        <v>8</v>
      </c>
      <c r="R34" s="52">
        <v>8</v>
      </c>
      <c r="S34" s="52">
        <v>2</v>
      </c>
      <c r="T34" s="53">
        <f t="shared" si="0"/>
        <v>71</v>
      </c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</row>
    <row r="35" spans="1:74" s="40" customFormat="1" ht="12.75" customHeight="1" x14ac:dyDescent="0.25">
      <c r="A35" s="47" t="s">
        <v>68</v>
      </c>
      <c r="B35" s="64" t="s">
        <v>78</v>
      </c>
      <c r="C35" s="48" t="s">
        <v>58</v>
      </c>
      <c r="D35" s="14">
        <v>4929100</v>
      </c>
      <c r="E35" s="14">
        <v>3500000</v>
      </c>
      <c r="F35" s="49" t="s">
        <v>79</v>
      </c>
      <c r="G35" s="50" t="s">
        <v>82</v>
      </c>
      <c r="H35" s="51" t="s">
        <v>86</v>
      </c>
      <c r="I35" s="50" t="s">
        <v>84</v>
      </c>
      <c r="J35" s="51" t="s">
        <v>86</v>
      </c>
      <c r="K35" s="50" t="s">
        <v>88</v>
      </c>
      <c r="L35" s="51" t="s">
        <v>87</v>
      </c>
      <c r="M35" s="52">
        <v>28</v>
      </c>
      <c r="N35" s="52">
        <v>12</v>
      </c>
      <c r="O35" s="52">
        <v>10</v>
      </c>
      <c r="P35" s="52">
        <v>5</v>
      </c>
      <c r="Q35" s="52">
        <v>9</v>
      </c>
      <c r="R35" s="52">
        <v>8</v>
      </c>
      <c r="S35" s="52">
        <v>4</v>
      </c>
      <c r="T35" s="53">
        <f t="shared" si="0"/>
        <v>76</v>
      </c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</row>
    <row r="36" spans="1:74" x14ac:dyDescent="0.35">
      <c r="D36" s="56">
        <f>SUM(D15:D35)</f>
        <v>444041149</v>
      </c>
      <c r="E36" s="56">
        <f>SUM(E15:E35)</f>
        <v>87436200</v>
      </c>
      <c r="F36" s="41"/>
      <c r="G36" s="41"/>
    </row>
    <row r="37" spans="1:74" x14ac:dyDescent="0.35">
      <c r="E37" s="41"/>
      <c r="F37" s="41"/>
      <c r="G37" s="41"/>
      <c r="H37" s="41"/>
      <c r="I37" s="41"/>
      <c r="T37" s="38" t="s">
        <v>20</v>
      </c>
    </row>
  </sheetData>
  <mergeCells count="21">
    <mergeCell ref="A3:C3"/>
    <mergeCell ref="D3:L3"/>
    <mergeCell ref="D9:L9"/>
    <mergeCell ref="D10:L10"/>
    <mergeCell ref="O12:O13"/>
    <mergeCell ref="A12:A14"/>
    <mergeCell ref="B12:B14"/>
    <mergeCell ref="C12:C14"/>
    <mergeCell ref="D12:D14"/>
    <mergeCell ref="E12:E14"/>
    <mergeCell ref="F12:F14"/>
    <mergeCell ref="G12:H13"/>
    <mergeCell ref="I12:J13"/>
    <mergeCell ref="K12:L13"/>
    <mergeCell ref="M12:M13"/>
    <mergeCell ref="N12:N13"/>
    <mergeCell ref="P12:P13"/>
    <mergeCell ref="Q12:Q13"/>
    <mergeCell ref="R12:R13"/>
    <mergeCell ref="S12:S13"/>
    <mergeCell ref="T12:T13"/>
  </mergeCells>
  <dataValidations count="4">
    <dataValidation type="decimal" operator="lessThanOrEqual" allowBlank="1" showInputMessage="1" showErrorMessage="1" error="max. 40" sqref="M15:M35" xr:uid="{908DADE7-107B-4F55-B4D6-A952ECC48F12}">
      <formula1>40</formula1>
    </dataValidation>
    <dataValidation type="decimal" operator="lessThanOrEqual" allowBlank="1" showInputMessage="1" showErrorMessage="1" error="max. 15" sqref="N15:O35" xr:uid="{61EE36DB-136D-4F48-8DEC-85A9ADAD7113}">
      <formula1>15</formula1>
    </dataValidation>
    <dataValidation type="decimal" operator="lessThanOrEqual" allowBlank="1" showInputMessage="1" showErrorMessage="1" error="max. 10" sqref="Q15:R35" xr:uid="{58A0C0BD-8E5A-44AF-8718-76066DEB602F}">
      <formula1>10</formula1>
    </dataValidation>
    <dataValidation type="decimal" operator="lessThanOrEqual" allowBlank="1" showInputMessage="1" showErrorMessage="1" error="max. 5" sqref="P15:P35 S15:S35" xr:uid="{8D7DF57F-43FF-453B-B07D-679AFDF16873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DDF53-CBA1-4F3B-BF23-DD1F55645D3A}">
  <dimension ref="A1:BV37"/>
  <sheetViews>
    <sheetView zoomScale="70" zoomScaleNormal="70" workbookViewId="0"/>
  </sheetViews>
  <sheetFormatPr defaultColWidth="9.08984375" defaultRowHeight="12" x14ac:dyDescent="0.35"/>
  <cols>
    <col min="1" max="1" width="11.6328125" style="38" customWidth="1"/>
    <col min="2" max="2" width="30" style="38" bestFit="1" customWidth="1"/>
    <col min="3" max="3" width="43.6328125" style="38" customWidth="1"/>
    <col min="4" max="4" width="15.54296875" style="38" customWidth="1"/>
    <col min="5" max="6" width="15" style="38" customWidth="1"/>
    <col min="7" max="7" width="15.6328125" style="38" customWidth="1"/>
    <col min="8" max="8" width="5.6328125" style="39" customWidth="1"/>
    <col min="9" max="9" width="15.6328125" style="39" customWidth="1"/>
    <col min="10" max="10" width="5.6328125" style="38" customWidth="1"/>
    <col min="11" max="11" width="15.6328125" style="38" customWidth="1"/>
    <col min="12" max="12" width="5.6328125" style="38" customWidth="1"/>
    <col min="13" max="13" width="9.6328125" style="38" customWidth="1"/>
    <col min="14" max="20" width="9.36328125" style="38" customWidth="1"/>
    <col min="21" max="16384" width="9.08984375" style="38"/>
  </cols>
  <sheetData>
    <row r="1" spans="1:74" ht="38.25" customHeight="1" x14ac:dyDescent="0.35">
      <c r="A1" s="37" t="s">
        <v>36</v>
      </c>
    </row>
    <row r="2" spans="1:74" ht="15" customHeight="1" x14ac:dyDescent="0.35">
      <c r="A2" s="44" t="s">
        <v>37</v>
      </c>
      <c r="D2" s="44" t="s">
        <v>25</v>
      </c>
    </row>
    <row r="3" spans="1:74" ht="25.25" customHeight="1" x14ac:dyDescent="0.35">
      <c r="A3" s="74" t="s">
        <v>45</v>
      </c>
      <c r="B3" s="75"/>
      <c r="C3" s="75"/>
      <c r="D3" s="76" t="s">
        <v>47</v>
      </c>
      <c r="E3" s="77"/>
      <c r="F3" s="77"/>
      <c r="G3" s="77"/>
      <c r="H3" s="77"/>
      <c r="I3" s="77"/>
      <c r="J3" s="77"/>
      <c r="K3" s="77"/>
      <c r="L3" s="77"/>
    </row>
    <row r="4" spans="1:74" ht="15" customHeight="1" x14ac:dyDescent="0.35">
      <c r="A4" s="44" t="s">
        <v>43</v>
      </c>
      <c r="D4" s="38" t="s">
        <v>46</v>
      </c>
    </row>
    <row r="5" spans="1:74" ht="15" customHeight="1" x14ac:dyDescent="0.35">
      <c r="A5" s="44" t="s">
        <v>44</v>
      </c>
      <c r="D5" s="38" t="s">
        <v>38</v>
      </c>
    </row>
    <row r="6" spans="1:74" ht="15" customHeight="1" x14ac:dyDescent="0.35">
      <c r="A6" s="45" t="s">
        <v>35</v>
      </c>
      <c r="D6" s="38" t="s">
        <v>39</v>
      </c>
    </row>
    <row r="7" spans="1:74" ht="15" customHeight="1" x14ac:dyDescent="0.35">
      <c r="A7" s="44" t="s">
        <v>24</v>
      </c>
      <c r="D7" s="38" t="s">
        <v>40</v>
      </c>
      <c r="E7" s="43"/>
      <c r="F7" s="43"/>
      <c r="G7" s="43"/>
      <c r="H7" s="43"/>
      <c r="I7" s="43"/>
      <c r="J7" s="43"/>
      <c r="K7" s="43"/>
      <c r="L7" s="43"/>
    </row>
    <row r="8" spans="1:74" ht="15" customHeight="1" x14ac:dyDescent="0.35">
      <c r="A8" s="44"/>
      <c r="D8" s="38" t="s">
        <v>41</v>
      </c>
      <c r="E8" s="43"/>
      <c r="F8" s="43"/>
      <c r="G8" s="43"/>
      <c r="H8" s="43"/>
      <c r="I8" s="43"/>
      <c r="J8" s="43"/>
      <c r="K8" s="43"/>
      <c r="L8" s="43"/>
    </row>
    <row r="9" spans="1:74" ht="15" customHeight="1" x14ac:dyDescent="0.35">
      <c r="D9" s="75"/>
      <c r="E9" s="75"/>
      <c r="F9" s="75"/>
      <c r="G9" s="75"/>
      <c r="H9" s="75"/>
      <c r="I9" s="75"/>
      <c r="J9" s="75"/>
      <c r="K9" s="75"/>
      <c r="L9" s="75"/>
    </row>
    <row r="10" spans="1:74" ht="42.65" customHeight="1" x14ac:dyDescent="0.35">
      <c r="A10" s="44"/>
      <c r="D10" s="76" t="s">
        <v>42</v>
      </c>
      <c r="E10" s="76"/>
      <c r="F10" s="76"/>
      <c r="G10" s="76"/>
      <c r="H10" s="76"/>
      <c r="I10" s="76"/>
      <c r="J10" s="76"/>
      <c r="K10" s="76"/>
      <c r="L10" s="76"/>
    </row>
    <row r="11" spans="1:74" ht="12.65" customHeight="1" x14ac:dyDescent="0.35">
      <c r="A11" s="44"/>
    </row>
    <row r="12" spans="1:74" ht="26.4" customHeight="1" x14ac:dyDescent="0.35">
      <c r="A12" s="70" t="s">
        <v>0</v>
      </c>
      <c r="B12" s="70" t="s">
        <v>1</v>
      </c>
      <c r="C12" s="70" t="s">
        <v>19</v>
      </c>
      <c r="D12" s="70" t="s">
        <v>13</v>
      </c>
      <c r="E12" s="72" t="s">
        <v>2</v>
      </c>
      <c r="F12" s="72" t="s">
        <v>48</v>
      </c>
      <c r="G12" s="70" t="s">
        <v>32</v>
      </c>
      <c r="H12" s="70"/>
      <c r="I12" s="70" t="s">
        <v>33</v>
      </c>
      <c r="J12" s="70"/>
      <c r="K12" s="70" t="s">
        <v>34</v>
      </c>
      <c r="L12" s="70"/>
      <c r="M12" s="70" t="s">
        <v>15</v>
      </c>
      <c r="N12" s="70" t="s">
        <v>14</v>
      </c>
      <c r="O12" s="70" t="s">
        <v>16</v>
      </c>
      <c r="P12" s="70" t="s">
        <v>29</v>
      </c>
      <c r="Q12" s="70" t="s">
        <v>30</v>
      </c>
      <c r="R12" s="70" t="s">
        <v>31</v>
      </c>
      <c r="S12" s="70" t="s">
        <v>3</v>
      </c>
      <c r="T12" s="70" t="s">
        <v>4</v>
      </c>
    </row>
    <row r="13" spans="1:74" ht="59.4" customHeight="1" x14ac:dyDescent="0.35">
      <c r="A13" s="78"/>
      <c r="B13" s="78"/>
      <c r="C13" s="78"/>
      <c r="D13" s="78"/>
      <c r="E13" s="73"/>
      <c r="F13" s="73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1:74" ht="29" customHeight="1" x14ac:dyDescent="0.35">
      <c r="A14" s="78"/>
      <c r="B14" s="78"/>
      <c r="C14" s="78"/>
      <c r="D14" s="78"/>
      <c r="E14" s="73"/>
      <c r="F14" s="73"/>
      <c r="G14" s="46" t="s">
        <v>26</v>
      </c>
      <c r="H14" s="42" t="s">
        <v>27</v>
      </c>
      <c r="I14" s="42" t="s">
        <v>26</v>
      </c>
      <c r="J14" s="42" t="s">
        <v>27</v>
      </c>
      <c r="K14" s="42" t="s">
        <v>26</v>
      </c>
      <c r="L14" s="42" t="s">
        <v>27</v>
      </c>
      <c r="M14" s="42" t="s">
        <v>28</v>
      </c>
      <c r="N14" s="42" t="s">
        <v>21</v>
      </c>
      <c r="O14" s="42" t="s">
        <v>21</v>
      </c>
      <c r="P14" s="42" t="s">
        <v>22</v>
      </c>
      <c r="Q14" s="42" t="s">
        <v>23</v>
      </c>
      <c r="R14" s="42" t="s">
        <v>23</v>
      </c>
      <c r="S14" s="42" t="s">
        <v>22</v>
      </c>
      <c r="T14" s="42"/>
    </row>
    <row r="15" spans="1:74" s="40" customFormat="1" ht="12.75" customHeight="1" x14ac:dyDescent="0.25">
      <c r="A15" s="47" t="s">
        <v>59</v>
      </c>
      <c r="B15" s="48" t="s">
        <v>69</v>
      </c>
      <c r="C15" s="48" t="s">
        <v>49</v>
      </c>
      <c r="D15" s="14">
        <v>501739</v>
      </c>
      <c r="E15" s="14">
        <v>370000</v>
      </c>
      <c r="F15" s="49" t="s">
        <v>79</v>
      </c>
      <c r="G15" s="50" t="s">
        <v>80</v>
      </c>
      <c r="H15" s="51" t="s">
        <v>86</v>
      </c>
      <c r="I15" s="50" t="s">
        <v>81</v>
      </c>
      <c r="J15" s="51" t="s">
        <v>86</v>
      </c>
      <c r="K15" s="50" t="s">
        <v>88</v>
      </c>
      <c r="L15" s="51" t="s">
        <v>86</v>
      </c>
      <c r="M15" s="52">
        <v>34</v>
      </c>
      <c r="N15" s="52">
        <v>12</v>
      </c>
      <c r="O15" s="52">
        <v>12</v>
      </c>
      <c r="P15" s="52">
        <v>5</v>
      </c>
      <c r="Q15" s="52">
        <v>8</v>
      </c>
      <c r="R15" s="52">
        <v>9</v>
      </c>
      <c r="S15" s="52">
        <v>4</v>
      </c>
      <c r="T15" s="53">
        <f t="shared" ref="T15:T35" si="0">SUM(M15:S15)</f>
        <v>84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</row>
    <row r="16" spans="1:74" s="40" customFormat="1" ht="12.75" customHeight="1" x14ac:dyDescent="0.25">
      <c r="A16" s="57" t="s">
        <v>140</v>
      </c>
      <c r="B16" s="57" t="s">
        <v>95</v>
      </c>
      <c r="C16" s="57" t="s">
        <v>96</v>
      </c>
      <c r="D16" s="34">
        <v>43619000</v>
      </c>
      <c r="E16" s="34">
        <v>18000000</v>
      </c>
      <c r="F16" s="49" t="s">
        <v>97</v>
      </c>
      <c r="G16" s="59" t="s">
        <v>98</v>
      </c>
      <c r="H16" s="57" t="s">
        <v>99</v>
      </c>
      <c r="I16" s="57" t="s">
        <v>100</v>
      </c>
      <c r="J16" s="60" t="s">
        <v>99</v>
      </c>
      <c r="K16" s="57"/>
      <c r="L16" s="57"/>
      <c r="M16" s="53">
        <v>35</v>
      </c>
      <c r="N16" s="53">
        <v>13</v>
      </c>
      <c r="O16" s="53">
        <v>12</v>
      </c>
      <c r="P16" s="53">
        <v>5</v>
      </c>
      <c r="Q16" s="53">
        <v>10</v>
      </c>
      <c r="R16" s="53">
        <v>10</v>
      </c>
      <c r="S16" s="53">
        <v>5</v>
      </c>
      <c r="T16" s="53">
        <f t="shared" si="0"/>
        <v>90</v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</row>
    <row r="17" spans="1:74" s="40" customFormat="1" ht="12.75" customHeight="1" x14ac:dyDescent="0.25">
      <c r="A17" s="57" t="s">
        <v>141</v>
      </c>
      <c r="B17" s="57" t="s">
        <v>101</v>
      </c>
      <c r="C17" s="57" t="s">
        <v>102</v>
      </c>
      <c r="D17" s="34">
        <v>2348000</v>
      </c>
      <c r="E17" s="34">
        <v>975000</v>
      </c>
      <c r="F17" s="49" t="s">
        <v>97</v>
      </c>
      <c r="G17" s="57" t="s">
        <v>103</v>
      </c>
      <c r="H17" s="57" t="s">
        <v>99</v>
      </c>
      <c r="I17" s="57" t="s">
        <v>104</v>
      </c>
      <c r="J17" s="60" t="s">
        <v>99</v>
      </c>
      <c r="K17" s="57" t="s">
        <v>105</v>
      </c>
      <c r="L17" s="57" t="s">
        <v>106</v>
      </c>
      <c r="M17" s="53">
        <v>20</v>
      </c>
      <c r="N17" s="53">
        <v>10</v>
      </c>
      <c r="O17" s="53">
        <v>9</v>
      </c>
      <c r="P17" s="53">
        <v>5</v>
      </c>
      <c r="Q17" s="53">
        <v>8</v>
      </c>
      <c r="R17" s="53">
        <v>8</v>
      </c>
      <c r="S17" s="53">
        <v>4</v>
      </c>
      <c r="T17" s="53">
        <f t="shared" si="0"/>
        <v>64</v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</row>
    <row r="18" spans="1:74" s="40" customFormat="1" ht="12.75" customHeight="1" x14ac:dyDescent="0.25">
      <c r="A18" s="47" t="s">
        <v>60</v>
      </c>
      <c r="B18" s="48" t="s">
        <v>70</v>
      </c>
      <c r="C18" s="48" t="s">
        <v>50</v>
      </c>
      <c r="D18" s="14">
        <v>422000</v>
      </c>
      <c r="E18" s="14">
        <v>200000</v>
      </c>
      <c r="F18" s="49" t="s">
        <v>79</v>
      </c>
      <c r="G18" s="50" t="s">
        <v>81</v>
      </c>
      <c r="H18" s="51" t="s">
        <v>86</v>
      </c>
      <c r="I18" s="50" t="s">
        <v>80</v>
      </c>
      <c r="J18" s="51" t="s">
        <v>86</v>
      </c>
      <c r="K18" s="50" t="s">
        <v>89</v>
      </c>
      <c r="L18" s="51" t="s">
        <v>86</v>
      </c>
      <c r="M18" s="52">
        <v>20</v>
      </c>
      <c r="N18" s="52">
        <v>10</v>
      </c>
      <c r="O18" s="52">
        <v>9</v>
      </c>
      <c r="P18" s="52">
        <v>5</v>
      </c>
      <c r="Q18" s="52">
        <v>6</v>
      </c>
      <c r="R18" s="52">
        <v>7</v>
      </c>
      <c r="S18" s="52">
        <v>4</v>
      </c>
      <c r="T18" s="53">
        <f t="shared" si="0"/>
        <v>61</v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</row>
    <row r="19" spans="1:74" s="40" customFormat="1" ht="12.75" customHeight="1" x14ac:dyDescent="0.25">
      <c r="A19" s="47" t="s">
        <v>61</v>
      </c>
      <c r="B19" s="48" t="s">
        <v>71</v>
      </c>
      <c r="C19" s="48" t="s">
        <v>51</v>
      </c>
      <c r="D19" s="14">
        <v>651000</v>
      </c>
      <c r="E19" s="14">
        <v>380000</v>
      </c>
      <c r="F19" s="49" t="s">
        <v>79</v>
      </c>
      <c r="G19" s="50" t="s">
        <v>82</v>
      </c>
      <c r="H19" s="51" t="s">
        <v>86</v>
      </c>
      <c r="I19" s="50" t="s">
        <v>84</v>
      </c>
      <c r="J19" s="51" t="s">
        <v>86</v>
      </c>
      <c r="K19" s="50" t="s">
        <v>90</v>
      </c>
      <c r="L19" s="51" t="s">
        <v>86</v>
      </c>
      <c r="M19" s="52">
        <v>35</v>
      </c>
      <c r="N19" s="52">
        <v>12</v>
      </c>
      <c r="O19" s="52">
        <v>12</v>
      </c>
      <c r="P19" s="52">
        <v>5</v>
      </c>
      <c r="Q19" s="52">
        <v>9</v>
      </c>
      <c r="R19" s="52">
        <v>9</v>
      </c>
      <c r="S19" s="52">
        <v>5</v>
      </c>
      <c r="T19" s="53">
        <f t="shared" si="0"/>
        <v>87</v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</row>
    <row r="20" spans="1:74" s="40" customFormat="1" ht="24" x14ac:dyDescent="0.25">
      <c r="A20" s="47" t="s">
        <v>62</v>
      </c>
      <c r="B20" s="48" t="s">
        <v>72</v>
      </c>
      <c r="C20" s="48" t="s">
        <v>52</v>
      </c>
      <c r="D20" s="14">
        <v>3230000</v>
      </c>
      <c r="E20" s="14">
        <v>1600000</v>
      </c>
      <c r="F20" s="49" t="s">
        <v>79</v>
      </c>
      <c r="G20" s="50" t="s">
        <v>83</v>
      </c>
      <c r="H20" s="51" t="s">
        <v>86</v>
      </c>
      <c r="I20" s="50" t="s">
        <v>80</v>
      </c>
      <c r="J20" s="51" t="s">
        <v>87</v>
      </c>
      <c r="K20" s="50" t="s">
        <v>89</v>
      </c>
      <c r="L20" s="51" t="s">
        <v>86</v>
      </c>
      <c r="M20" s="52">
        <v>30</v>
      </c>
      <c r="N20" s="52">
        <v>15</v>
      </c>
      <c r="O20" s="52">
        <v>12</v>
      </c>
      <c r="P20" s="52">
        <v>4</v>
      </c>
      <c r="Q20" s="52">
        <v>7</v>
      </c>
      <c r="R20" s="52">
        <v>6</v>
      </c>
      <c r="S20" s="52">
        <v>5</v>
      </c>
      <c r="T20" s="53">
        <f t="shared" si="0"/>
        <v>79</v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</row>
    <row r="21" spans="1:74" s="40" customFormat="1" ht="12.75" customHeight="1" x14ac:dyDescent="0.25">
      <c r="A21" s="57" t="s">
        <v>142</v>
      </c>
      <c r="B21" s="57" t="s">
        <v>107</v>
      </c>
      <c r="C21" s="57" t="s">
        <v>108</v>
      </c>
      <c r="D21" s="34">
        <v>9647500</v>
      </c>
      <c r="E21" s="34">
        <v>6500000</v>
      </c>
      <c r="F21" s="49" t="s">
        <v>97</v>
      </c>
      <c r="G21" s="57" t="s">
        <v>100</v>
      </c>
      <c r="H21" s="57" t="s">
        <v>99</v>
      </c>
      <c r="I21" s="57"/>
      <c r="J21" s="60" t="s">
        <v>109</v>
      </c>
      <c r="K21" s="57" t="s">
        <v>110</v>
      </c>
      <c r="L21" s="57" t="s">
        <v>111</v>
      </c>
      <c r="M21" s="53">
        <v>33</v>
      </c>
      <c r="N21" s="53">
        <v>12</v>
      </c>
      <c r="O21" s="53">
        <v>12</v>
      </c>
      <c r="P21" s="53">
        <v>4</v>
      </c>
      <c r="Q21" s="53">
        <v>8</v>
      </c>
      <c r="R21" s="53">
        <v>8</v>
      </c>
      <c r="S21" s="53">
        <v>4</v>
      </c>
      <c r="T21" s="53">
        <f t="shared" si="0"/>
        <v>81</v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</row>
    <row r="22" spans="1:74" s="40" customFormat="1" ht="12.75" customHeight="1" x14ac:dyDescent="0.25">
      <c r="A22" s="47" t="s">
        <v>63</v>
      </c>
      <c r="B22" s="48" t="s">
        <v>73</v>
      </c>
      <c r="C22" s="48" t="s">
        <v>53</v>
      </c>
      <c r="D22" s="14">
        <v>6850000</v>
      </c>
      <c r="E22" s="30">
        <v>2130000</v>
      </c>
      <c r="F22" s="49" t="s">
        <v>79</v>
      </c>
      <c r="G22" s="50" t="s">
        <v>84</v>
      </c>
      <c r="H22" s="51" t="s">
        <v>86</v>
      </c>
      <c r="I22" s="50" t="s">
        <v>83</v>
      </c>
      <c r="J22" s="51" t="s">
        <v>86</v>
      </c>
      <c r="K22" s="35" t="s">
        <v>91</v>
      </c>
      <c r="L22" s="51" t="s">
        <v>86</v>
      </c>
      <c r="M22" s="52">
        <v>28</v>
      </c>
      <c r="N22" s="52">
        <v>13</v>
      </c>
      <c r="O22" s="52">
        <v>11</v>
      </c>
      <c r="P22" s="52">
        <v>4</v>
      </c>
      <c r="Q22" s="52">
        <v>4</v>
      </c>
      <c r="R22" s="52">
        <v>4</v>
      </c>
      <c r="S22" s="52">
        <v>5</v>
      </c>
      <c r="T22" s="53">
        <f t="shared" si="0"/>
        <v>69</v>
      </c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</row>
    <row r="23" spans="1:74" s="40" customFormat="1" ht="13.5" customHeight="1" x14ac:dyDescent="0.25">
      <c r="A23" s="57" t="s">
        <v>143</v>
      </c>
      <c r="B23" s="57" t="s">
        <v>112</v>
      </c>
      <c r="C23" s="57" t="s">
        <v>113</v>
      </c>
      <c r="D23" s="34">
        <v>101667617</v>
      </c>
      <c r="E23" s="34">
        <v>22550000</v>
      </c>
      <c r="F23" s="49" t="s">
        <v>97</v>
      </c>
      <c r="G23" s="59" t="s">
        <v>114</v>
      </c>
      <c r="H23" s="57" t="s">
        <v>99</v>
      </c>
      <c r="I23" s="57" t="s">
        <v>98</v>
      </c>
      <c r="J23" s="60" t="s">
        <v>99</v>
      </c>
      <c r="K23" s="57" t="s">
        <v>115</v>
      </c>
      <c r="L23" s="57" t="s">
        <v>99</v>
      </c>
      <c r="M23" s="53">
        <v>30</v>
      </c>
      <c r="N23" s="53">
        <v>12</v>
      </c>
      <c r="O23" s="53">
        <v>12</v>
      </c>
      <c r="P23" s="53">
        <v>5</v>
      </c>
      <c r="Q23" s="53">
        <v>5</v>
      </c>
      <c r="R23" s="53">
        <v>7</v>
      </c>
      <c r="S23" s="53">
        <v>5</v>
      </c>
      <c r="T23" s="53">
        <f t="shared" si="0"/>
        <v>76</v>
      </c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</row>
    <row r="24" spans="1:74" s="40" customFormat="1" ht="12.75" customHeight="1" x14ac:dyDescent="0.25">
      <c r="A24" s="57" t="s">
        <v>144</v>
      </c>
      <c r="B24" s="57" t="s">
        <v>116</v>
      </c>
      <c r="C24" s="57" t="s">
        <v>117</v>
      </c>
      <c r="D24" s="34">
        <v>16344585</v>
      </c>
      <c r="E24" s="34">
        <v>4100000</v>
      </c>
      <c r="F24" s="49" t="s">
        <v>97</v>
      </c>
      <c r="G24" s="59" t="s">
        <v>104</v>
      </c>
      <c r="H24" s="57" t="s">
        <v>99</v>
      </c>
      <c r="I24" s="57" t="s">
        <v>103</v>
      </c>
      <c r="J24" s="60" t="s">
        <v>111</v>
      </c>
      <c r="K24" s="57" t="s">
        <v>118</v>
      </c>
      <c r="L24" s="57" t="s">
        <v>111</v>
      </c>
      <c r="M24" s="53">
        <v>25</v>
      </c>
      <c r="N24" s="53">
        <v>10</v>
      </c>
      <c r="O24" s="53">
        <v>8</v>
      </c>
      <c r="P24" s="53">
        <v>3</v>
      </c>
      <c r="Q24" s="53">
        <v>6</v>
      </c>
      <c r="R24" s="53">
        <v>6</v>
      </c>
      <c r="S24" s="53">
        <v>4</v>
      </c>
      <c r="T24" s="53">
        <f t="shared" si="0"/>
        <v>62</v>
      </c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</row>
    <row r="25" spans="1:74" s="40" customFormat="1" ht="12.75" customHeight="1" x14ac:dyDescent="0.25">
      <c r="A25" s="57" t="s">
        <v>145</v>
      </c>
      <c r="B25" s="57" t="s">
        <v>119</v>
      </c>
      <c r="C25" s="57" t="s">
        <v>120</v>
      </c>
      <c r="D25" s="34">
        <v>2123286</v>
      </c>
      <c r="E25" s="34">
        <v>1200000</v>
      </c>
      <c r="F25" s="49" t="s">
        <v>97</v>
      </c>
      <c r="G25" s="59"/>
      <c r="H25" s="57"/>
      <c r="I25" s="57" t="s">
        <v>114</v>
      </c>
      <c r="J25" s="60" t="s">
        <v>99</v>
      </c>
      <c r="K25" s="57" t="s">
        <v>121</v>
      </c>
      <c r="L25" s="57" t="s">
        <v>99</v>
      </c>
      <c r="M25" s="53">
        <v>35</v>
      </c>
      <c r="N25" s="53">
        <v>13</v>
      </c>
      <c r="O25" s="53">
        <v>10</v>
      </c>
      <c r="P25" s="53">
        <v>5</v>
      </c>
      <c r="Q25" s="53">
        <v>8</v>
      </c>
      <c r="R25" s="53">
        <v>8</v>
      </c>
      <c r="S25" s="53">
        <v>3</v>
      </c>
      <c r="T25" s="53">
        <f t="shared" si="0"/>
        <v>82</v>
      </c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</row>
    <row r="26" spans="1:74" s="40" customFormat="1" ht="12.75" customHeight="1" x14ac:dyDescent="0.25">
      <c r="A26" s="57" t="s">
        <v>146</v>
      </c>
      <c r="B26" s="57" t="s">
        <v>122</v>
      </c>
      <c r="C26" s="57" t="s">
        <v>123</v>
      </c>
      <c r="D26" s="34">
        <v>726000</v>
      </c>
      <c r="E26" s="34">
        <v>400000</v>
      </c>
      <c r="F26" s="49" t="s">
        <v>97</v>
      </c>
      <c r="G26" s="59" t="s">
        <v>98</v>
      </c>
      <c r="H26" s="57" t="s">
        <v>99</v>
      </c>
      <c r="I26" s="57" t="s">
        <v>100</v>
      </c>
      <c r="J26" s="60" t="s">
        <v>111</v>
      </c>
      <c r="K26" s="57" t="s">
        <v>124</v>
      </c>
      <c r="L26" s="57" t="s">
        <v>99</v>
      </c>
      <c r="M26" s="53">
        <v>32</v>
      </c>
      <c r="N26" s="53">
        <v>11</v>
      </c>
      <c r="O26" s="53">
        <v>11</v>
      </c>
      <c r="P26" s="53">
        <v>4</v>
      </c>
      <c r="Q26" s="53">
        <v>9</v>
      </c>
      <c r="R26" s="53">
        <v>9</v>
      </c>
      <c r="S26" s="53">
        <v>4</v>
      </c>
      <c r="T26" s="53">
        <f t="shared" si="0"/>
        <v>80</v>
      </c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</row>
    <row r="27" spans="1:74" s="40" customFormat="1" x14ac:dyDescent="0.25">
      <c r="A27" s="47" t="s">
        <v>64</v>
      </c>
      <c r="B27" s="48" t="s">
        <v>74</v>
      </c>
      <c r="C27" s="48" t="s">
        <v>54</v>
      </c>
      <c r="D27" s="14">
        <v>2126000</v>
      </c>
      <c r="E27" s="14">
        <v>1500000</v>
      </c>
      <c r="F27" s="49" t="s">
        <v>79</v>
      </c>
      <c r="G27" s="50" t="s">
        <v>85</v>
      </c>
      <c r="H27" s="51" t="s">
        <v>86</v>
      </c>
      <c r="I27" s="50" t="s">
        <v>82</v>
      </c>
      <c r="J27" s="51" t="s">
        <v>86</v>
      </c>
      <c r="K27" s="50" t="s">
        <v>92</v>
      </c>
      <c r="L27" s="51" t="s">
        <v>87</v>
      </c>
      <c r="M27" s="52">
        <v>33</v>
      </c>
      <c r="N27" s="52">
        <v>12</v>
      </c>
      <c r="O27" s="52">
        <v>10</v>
      </c>
      <c r="P27" s="52">
        <v>4</v>
      </c>
      <c r="Q27" s="52">
        <v>7</v>
      </c>
      <c r="R27" s="52">
        <v>7</v>
      </c>
      <c r="S27" s="52">
        <v>4</v>
      </c>
      <c r="T27" s="53">
        <f t="shared" si="0"/>
        <v>77</v>
      </c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</row>
    <row r="28" spans="1:74" s="40" customFormat="1" ht="12.75" customHeight="1" x14ac:dyDescent="0.25">
      <c r="A28" s="47" t="s">
        <v>65</v>
      </c>
      <c r="B28" s="48" t="s">
        <v>75</v>
      </c>
      <c r="C28" s="48" t="s">
        <v>55</v>
      </c>
      <c r="D28" s="14">
        <v>4081610</v>
      </c>
      <c r="E28" s="14">
        <v>941200</v>
      </c>
      <c r="F28" s="49" t="s">
        <v>79</v>
      </c>
      <c r="G28" s="50" t="s">
        <v>84</v>
      </c>
      <c r="H28" s="51" t="s">
        <v>86</v>
      </c>
      <c r="I28" s="50" t="s">
        <v>85</v>
      </c>
      <c r="J28" s="51" t="s">
        <v>86</v>
      </c>
      <c r="K28" s="50" t="s">
        <v>93</v>
      </c>
      <c r="L28" s="51" t="s">
        <v>86</v>
      </c>
      <c r="M28" s="52">
        <v>25</v>
      </c>
      <c r="N28" s="52">
        <v>10</v>
      </c>
      <c r="O28" s="52">
        <v>9</v>
      </c>
      <c r="P28" s="52">
        <v>5</v>
      </c>
      <c r="Q28" s="52">
        <v>8</v>
      </c>
      <c r="R28" s="52">
        <v>8</v>
      </c>
      <c r="S28" s="52">
        <v>4</v>
      </c>
      <c r="T28" s="53">
        <f t="shared" si="0"/>
        <v>69</v>
      </c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</row>
    <row r="29" spans="1:74" s="40" customFormat="1" ht="12.75" customHeight="1" x14ac:dyDescent="0.25">
      <c r="A29" s="47" t="s">
        <v>66</v>
      </c>
      <c r="B29" s="48" t="s">
        <v>76</v>
      </c>
      <c r="C29" s="48" t="s">
        <v>56</v>
      </c>
      <c r="D29" s="14">
        <v>3125000</v>
      </c>
      <c r="E29" s="14">
        <v>900000</v>
      </c>
      <c r="F29" s="49" t="s">
        <v>79</v>
      </c>
      <c r="G29" s="50" t="s">
        <v>85</v>
      </c>
      <c r="H29" s="51" t="s">
        <v>86</v>
      </c>
      <c r="I29" s="50" t="s">
        <v>81</v>
      </c>
      <c r="J29" s="51" t="s">
        <v>86</v>
      </c>
      <c r="K29" s="50" t="s">
        <v>90</v>
      </c>
      <c r="L29" s="51" t="s">
        <v>86</v>
      </c>
      <c r="M29" s="52">
        <v>32</v>
      </c>
      <c r="N29" s="52">
        <v>13</v>
      </c>
      <c r="O29" s="52">
        <v>12</v>
      </c>
      <c r="P29" s="52">
        <v>5</v>
      </c>
      <c r="Q29" s="52">
        <v>8</v>
      </c>
      <c r="R29" s="52">
        <v>8</v>
      </c>
      <c r="S29" s="52">
        <v>4</v>
      </c>
      <c r="T29" s="53">
        <f t="shared" si="0"/>
        <v>82</v>
      </c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</row>
    <row r="30" spans="1:74" s="40" customFormat="1" ht="12.75" customHeight="1" x14ac:dyDescent="0.25">
      <c r="A30" s="57" t="s">
        <v>147</v>
      </c>
      <c r="B30" s="57" t="s">
        <v>125</v>
      </c>
      <c r="C30" s="57" t="s">
        <v>126</v>
      </c>
      <c r="D30" s="34">
        <v>12300000</v>
      </c>
      <c r="E30" s="34">
        <v>7500000</v>
      </c>
      <c r="F30" s="49" t="s">
        <v>97</v>
      </c>
      <c r="G30" s="57"/>
      <c r="H30" s="57"/>
      <c r="I30" s="57" t="s">
        <v>104</v>
      </c>
      <c r="J30" s="60" t="s">
        <v>99</v>
      </c>
      <c r="K30" s="57" t="s">
        <v>127</v>
      </c>
      <c r="L30" s="57" t="s">
        <v>99</v>
      </c>
      <c r="M30" s="53">
        <v>35</v>
      </c>
      <c r="N30" s="53">
        <v>13</v>
      </c>
      <c r="O30" s="53">
        <v>13</v>
      </c>
      <c r="P30" s="53">
        <v>5</v>
      </c>
      <c r="Q30" s="53">
        <v>9</v>
      </c>
      <c r="R30" s="53">
        <v>9</v>
      </c>
      <c r="S30" s="53">
        <v>5</v>
      </c>
      <c r="T30" s="53">
        <f t="shared" si="0"/>
        <v>89</v>
      </c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</row>
    <row r="31" spans="1:74" s="40" customFormat="1" ht="12.75" customHeight="1" x14ac:dyDescent="0.25">
      <c r="A31" s="57" t="s">
        <v>148</v>
      </c>
      <c r="B31" s="57" t="s">
        <v>129</v>
      </c>
      <c r="C31" s="57" t="s">
        <v>130</v>
      </c>
      <c r="D31" s="34">
        <v>1190000</v>
      </c>
      <c r="E31" s="34">
        <v>990000</v>
      </c>
      <c r="F31" s="49" t="s">
        <v>97</v>
      </c>
      <c r="G31" s="57" t="s">
        <v>131</v>
      </c>
      <c r="H31" s="57" t="s">
        <v>99</v>
      </c>
      <c r="I31" s="57"/>
      <c r="J31" s="60" t="s">
        <v>109</v>
      </c>
      <c r="K31" s="57" t="s">
        <v>132</v>
      </c>
      <c r="L31" s="57" t="s">
        <v>99</v>
      </c>
      <c r="M31" s="53">
        <v>35</v>
      </c>
      <c r="N31" s="53">
        <v>13</v>
      </c>
      <c r="O31" s="53">
        <v>12</v>
      </c>
      <c r="P31" s="53">
        <v>4</v>
      </c>
      <c r="Q31" s="53">
        <v>5</v>
      </c>
      <c r="R31" s="53">
        <v>5</v>
      </c>
      <c r="S31" s="53">
        <v>2</v>
      </c>
      <c r="T31" s="53">
        <f t="shared" si="0"/>
        <v>76</v>
      </c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</row>
    <row r="32" spans="1:74" s="40" customFormat="1" x14ac:dyDescent="0.25">
      <c r="A32" s="57" t="s">
        <v>149</v>
      </c>
      <c r="B32" s="57" t="s">
        <v>133</v>
      </c>
      <c r="C32" s="57" t="s">
        <v>134</v>
      </c>
      <c r="D32" s="34">
        <v>224761552</v>
      </c>
      <c r="E32" s="34">
        <v>12000000</v>
      </c>
      <c r="F32" s="49" t="s">
        <v>97</v>
      </c>
      <c r="G32" s="59" t="s">
        <v>100</v>
      </c>
      <c r="H32" s="57" t="s">
        <v>99</v>
      </c>
      <c r="I32" s="57" t="s">
        <v>135</v>
      </c>
      <c r="J32" s="60" t="s">
        <v>99</v>
      </c>
      <c r="K32" s="57" t="s">
        <v>136</v>
      </c>
      <c r="L32" s="57" t="s">
        <v>111</v>
      </c>
      <c r="M32" s="53">
        <v>30</v>
      </c>
      <c r="N32" s="53">
        <v>12</v>
      </c>
      <c r="O32" s="53">
        <v>6</v>
      </c>
      <c r="P32" s="53">
        <v>5</v>
      </c>
      <c r="Q32" s="53">
        <v>9</v>
      </c>
      <c r="R32" s="53">
        <v>5</v>
      </c>
      <c r="S32" s="53">
        <v>2</v>
      </c>
      <c r="T32" s="53">
        <f t="shared" si="0"/>
        <v>69</v>
      </c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</row>
    <row r="33" spans="1:74" s="40" customFormat="1" ht="12.75" customHeight="1" x14ac:dyDescent="0.25">
      <c r="A33" s="57" t="s">
        <v>150</v>
      </c>
      <c r="B33" s="57" t="s">
        <v>112</v>
      </c>
      <c r="C33" s="57" t="s">
        <v>138</v>
      </c>
      <c r="D33" s="34">
        <v>2297160</v>
      </c>
      <c r="E33" s="34">
        <v>1300000</v>
      </c>
      <c r="F33" s="49" t="s">
        <v>97</v>
      </c>
      <c r="G33" s="59" t="s">
        <v>104</v>
      </c>
      <c r="H33" s="57" t="s">
        <v>99</v>
      </c>
      <c r="I33" s="57" t="s">
        <v>139</v>
      </c>
      <c r="J33" s="60" t="s">
        <v>99</v>
      </c>
      <c r="K33" s="57"/>
      <c r="L33" s="57"/>
      <c r="M33" s="53">
        <v>38</v>
      </c>
      <c r="N33" s="53">
        <v>11</v>
      </c>
      <c r="O33" s="53">
        <v>13</v>
      </c>
      <c r="P33" s="53">
        <v>5</v>
      </c>
      <c r="Q33" s="53">
        <v>9</v>
      </c>
      <c r="R33" s="53">
        <v>9</v>
      </c>
      <c r="S33" s="53">
        <v>5</v>
      </c>
      <c r="T33" s="53">
        <f t="shared" si="0"/>
        <v>90</v>
      </c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</row>
    <row r="34" spans="1:74" s="40" customFormat="1" ht="12.75" customHeight="1" x14ac:dyDescent="0.25">
      <c r="A34" s="47" t="s">
        <v>67</v>
      </c>
      <c r="B34" s="48" t="s">
        <v>77</v>
      </c>
      <c r="C34" s="48" t="s">
        <v>57</v>
      </c>
      <c r="D34" s="14">
        <v>1100000</v>
      </c>
      <c r="E34" s="14">
        <v>400000</v>
      </c>
      <c r="F34" s="49" t="s">
        <v>79</v>
      </c>
      <c r="G34" s="50" t="s">
        <v>81</v>
      </c>
      <c r="H34" s="51" t="s">
        <v>86</v>
      </c>
      <c r="I34" s="50" t="s">
        <v>83</v>
      </c>
      <c r="J34" s="51" t="s">
        <v>86</v>
      </c>
      <c r="K34" s="50" t="s">
        <v>94</v>
      </c>
      <c r="L34" s="51" t="s">
        <v>86</v>
      </c>
      <c r="M34" s="52">
        <v>25</v>
      </c>
      <c r="N34" s="52">
        <v>10</v>
      </c>
      <c r="O34" s="52">
        <v>9</v>
      </c>
      <c r="P34" s="52">
        <v>5</v>
      </c>
      <c r="Q34" s="52">
        <v>8</v>
      </c>
      <c r="R34" s="52">
        <v>8</v>
      </c>
      <c r="S34" s="52">
        <v>2</v>
      </c>
      <c r="T34" s="53">
        <f t="shared" si="0"/>
        <v>67</v>
      </c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</row>
    <row r="35" spans="1:74" s="40" customFormat="1" ht="12.75" customHeight="1" x14ac:dyDescent="0.25">
      <c r="A35" s="47" t="s">
        <v>68</v>
      </c>
      <c r="B35" s="64" t="s">
        <v>78</v>
      </c>
      <c r="C35" s="48" t="s">
        <v>58</v>
      </c>
      <c r="D35" s="14">
        <v>4929100</v>
      </c>
      <c r="E35" s="14">
        <v>3500000</v>
      </c>
      <c r="F35" s="49" t="s">
        <v>79</v>
      </c>
      <c r="G35" s="50" t="s">
        <v>82</v>
      </c>
      <c r="H35" s="51" t="s">
        <v>86</v>
      </c>
      <c r="I35" s="50" t="s">
        <v>84</v>
      </c>
      <c r="J35" s="51" t="s">
        <v>86</v>
      </c>
      <c r="K35" s="50" t="s">
        <v>88</v>
      </c>
      <c r="L35" s="51" t="s">
        <v>87</v>
      </c>
      <c r="M35" s="52">
        <v>30</v>
      </c>
      <c r="N35" s="52">
        <v>12</v>
      </c>
      <c r="O35" s="52">
        <v>9</v>
      </c>
      <c r="P35" s="52">
        <v>5</v>
      </c>
      <c r="Q35" s="52">
        <v>8</v>
      </c>
      <c r="R35" s="52">
        <v>8</v>
      </c>
      <c r="S35" s="52">
        <v>3</v>
      </c>
      <c r="T35" s="53">
        <f t="shared" si="0"/>
        <v>75</v>
      </c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</row>
    <row r="36" spans="1:74" x14ac:dyDescent="0.35">
      <c r="D36" s="56">
        <f>SUM(D15:D35)</f>
        <v>444041149</v>
      </c>
      <c r="E36" s="56">
        <f>SUM(E15:E35)</f>
        <v>87436200</v>
      </c>
      <c r="F36" s="41"/>
      <c r="G36" s="41"/>
    </row>
    <row r="37" spans="1:74" x14ac:dyDescent="0.35">
      <c r="E37" s="41"/>
      <c r="F37" s="41"/>
      <c r="G37" s="41"/>
      <c r="H37" s="41"/>
      <c r="I37" s="41"/>
      <c r="T37" s="38" t="s">
        <v>20</v>
      </c>
    </row>
  </sheetData>
  <mergeCells count="21">
    <mergeCell ref="A3:C3"/>
    <mergeCell ref="D3:L3"/>
    <mergeCell ref="D9:L9"/>
    <mergeCell ref="D10:L10"/>
    <mergeCell ref="O12:O13"/>
    <mergeCell ref="A12:A14"/>
    <mergeCell ref="B12:B14"/>
    <mergeCell ref="C12:C14"/>
    <mergeCell ref="D12:D14"/>
    <mergeCell ref="E12:E14"/>
    <mergeCell ref="F12:F14"/>
    <mergeCell ref="G12:H13"/>
    <mergeCell ref="I12:J13"/>
    <mergeCell ref="K12:L13"/>
    <mergeCell ref="M12:M13"/>
    <mergeCell ref="N12:N13"/>
    <mergeCell ref="P12:P13"/>
    <mergeCell ref="Q12:Q13"/>
    <mergeCell ref="R12:R13"/>
    <mergeCell ref="S12:S13"/>
    <mergeCell ref="T12:T13"/>
  </mergeCells>
  <dataValidations count="4">
    <dataValidation type="decimal" operator="lessThanOrEqual" allowBlank="1" showInputMessage="1" showErrorMessage="1" error="max. 40" sqref="M15:M35" xr:uid="{32386227-4934-47D8-B1A4-1CB7FDB937E8}">
      <formula1>40</formula1>
    </dataValidation>
    <dataValidation type="decimal" operator="lessThanOrEqual" allowBlank="1" showInputMessage="1" showErrorMessage="1" error="max. 15" sqref="N15:O35" xr:uid="{E048E7FA-3CD7-4CEC-95D3-AA0C1845009C}">
      <formula1>15</formula1>
    </dataValidation>
    <dataValidation type="decimal" operator="lessThanOrEqual" allowBlank="1" showInputMessage="1" showErrorMessage="1" error="max. 10" sqref="Q15:R35" xr:uid="{67B82406-D799-43FC-935F-7DCB6CEB6F51}">
      <formula1>10</formula1>
    </dataValidation>
    <dataValidation type="decimal" operator="lessThanOrEqual" allowBlank="1" showInputMessage="1" showErrorMessage="1" error="max. 5" sqref="P15:P35 S15:S35" xr:uid="{FF563BCA-168D-4551-9380-96402DF76524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animovaný film</vt:lpstr>
      <vt:lpstr>ČK</vt:lpstr>
      <vt:lpstr>HB</vt:lpstr>
      <vt:lpstr>JarK</vt:lpstr>
      <vt:lpstr>JK</vt:lpstr>
      <vt:lpstr>LD</vt:lpstr>
      <vt:lpstr>MŠ</vt:lpstr>
      <vt:lpstr>NS</vt:lpstr>
      <vt:lpstr>OZ</vt:lpstr>
      <vt:lpstr>TCD</vt:lpstr>
      <vt:lpstr>'animovaný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Jana Borde Kalinová</cp:lastModifiedBy>
  <cp:lastPrinted>2015-07-13T10:02:24Z</cp:lastPrinted>
  <dcterms:created xsi:type="dcterms:W3CDTF">2013-12-06T22:03:05Z</dcterms:created>
  <dcterms:modified xsi:type="dcterms:W3CDTF">2021-04-29T14:59:57Z</dcterms:modified>
</cp:coreProperties>
</file>